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BC4E498C-27DC-4174-AD91-A69A85853C17}" xr6:coauthVersionLast="47" xr6:coauthVersionMax="47" xr10:uidLastSave="{00000000-0000-0000-0000-000000000000}"/>
  <bookViews>
    <workbookView xWindow="-28920" yWindow="-1320" windowWidth="29040" windowHeight="15720" xr2:uid="{18D69286-4E90-4136-93C9-1ABC8E6B7254}"/>
  </bookViews>
  <sheets>
    <sheet name="30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1" l="1"/>
  <c r="G49" i="1"/>
  <c r="O49" i="1" s="1"/>
  <c r="O48" i="1"/>
  <c r="O47" i="1"/>
  <c r="O46" i="1"/>
  <c r="O45" i="1"/>
  <c r="O44" i="1"/>
  <c r="G43" i="1"/>
  <c r="O43" i="1" s="1"/>
  <c r="O42" i="1"/>
  <c r="O41" i="1"/>
  <c r="G40" i="1"/>
  <c r="O40" i="1" s="1"/>
  <c r="O39" i="1"/>
  <c r="O38" i="1"/>
  <c r="O37" i="1"/>
  <c r="G36" i="1"/>
  <c r="O36" i="1" s="1"/>
  <c r="O35" i="1"/>
  <c r="O34" i="1"/>
  <c r="O33" i="1"/>
  <c r="O32" i="1"/>
  <c r="O31" i="1"/>
  <c r="G31" i="1"/>
  <c r="O30" i="1"/>
  <c r="O29" i="1"/>
  <c r="O28" i="1"/>
  <c r="O27" i="1"/>
  <c r="O26" i="1"/>
  <c r="G25" i="1"/>
  <c r="O25" i="1" s="1"/>
  <c r="O24" i="1"/>
  <c r="O23" i="1"/>
  <c r="O22" i="1"/>
  <c r="O21" i="1"/>
  <c r="O20" i="1"/>
  <c r="O19" i="1"/>
  <c r="O18" i="1"/>
  <c r="O17" i="1"/>
  <c r="G16" i="1"/>
  <c r="O16" i="1" s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<sst xmlns="http://schemas.openxmlformats.org/spreadsheetml/2006/main" count="392" uniqueCount="90">
  <si>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</si>
  <si>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</si>
  <si>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</si>
  <si>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</si>
  <si>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</si>
  <si>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</si>
  <si>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</si>
  <si>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</si>
  <si>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</si>
  <si>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</si>
  <si>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</si>
  <si>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</si>
  <si>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</si>
  <si>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</si>
  <si>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</si>
  <si>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</si>
  <si>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</si>
  <si>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</si>
  <si>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</si>
  <si>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20.06.25</t>
  </si>
  <si>
    <t>16.06.25</t>
  </si>
  <si>
    <t>Aeroportul Mihail Kogalniceanua Constanta</t>
  </si>
  <si>
    <t>Lei</t>
  </si>
  <si>
    <t>Activitate curenta</t>
  </si>
  <si>
    <t>Taxe  aeroport +handling</t>
  </si>
  <si>
    <t>25.06.25</t>
  </si>
  <si>
    <t>26.06.25</t>
  </si>
  <si>
    <t>30.06.25</t>
  </si>
  <si>
    <t>04.06.25</t>
  </si>
  <si>
    <t>03.06.25</t>
  </si>
  <si>
    <t>All Business Archive Services</t>
  </si>
  <si>
    <t>Servicii legatorie, arhivare</t>
  </si>
  <si>
    <t>05.06.25</t>
  </si>
  <si>
    <t>13.06.25</t>
  </si>
  <si>
    <t>12.06.25</t>
  </si>
  <si>
    <t>11.06.25</t>
  </si>
  <si>
    <t>AquaFontes Natura</t>
  </si>
  <si>
    <t>Apa de masa bidon</t>
  </si>
  <si>
    <t>21.06.25</t>
  </si>
  <si>
    <t>C Solution</t>
  </si>
  <si>
    <t xml:space="preserve"> Servicii TI</t>
  </si>
  <si>
    <t>27.06.25</t>
  </si>
  <si>
    <t>17.06.25</t>
  </si>
  <si>
    <t>CNAB</t>
  </si>
  <si>
    <t>Acordare drept de acces si stationare</t>
  </si>
  <si>
    <t>10.06.25</t>
  </si>
  <si>
    <t>DNS Birotica</t>
  </si>
  <si>
    <t xml:space="preserve"> Produse papetarie</t>
  </si>
  <si>
    <t>Digi Romania</t>
  </si>
  <si>
    <t>Abonament internet, telefonie</t>
  </si>
  <si>
    <t>19.06.25</t>
  </si>
  <si>
    <t>18.06.25</t>
  </si>
  <si>
    <t>Dream Web Development</t>
  </si>
  <si>
    <t>Servicii mentenanta web</t>
  </si>
  <si>
    <t>Eurototal Comp</t>
  </si>
  <si>
    <t xml:space="preserve"> Cval servicii curatenie</t>
  </si>
  <si>
    <t>09.06.25</t>
  </si>
  <si>
    <t>FedEx Express Romania</t>
  </si>
  <si>
    <t>Cval servicii curierat</t>
  </si>
  <si>
    <t>Grid Security Systems</t>
  </si>
  <si>
    <t xml:space="preserve"> Servicii mentenanta turnichete</t>
  </si>
  <si>
    <t>02.06.25</t>
  </si>
  <si>
    <t>Indaco Systems</t>
  </si>
  <si>
    <t xml:space="preserve"> Pachet actualizari program legislativ</t>
  </si>
  <si>
    <t>06.06.25</t>
  </si>
  <si>
    <t>Lecom Birotica Ardeal</t>
  </si>
  <si>
    <t>Olimpic International Turism</t>
  </si>
  <si>
    <t>Bilete avion</t>
  </si>
  <si>
    <t>23.06.25</t>
  </si>
  <si>
    <t>OMV Petrom</t>
  </si>
  <si>
    <t>Cval combustibil Jet A1</t>
  </si>
  <si>
    <t>ONE Software</t>
  </si>
  <si>
    <t>Servicii mentenanta soft OneSoftware</t>
  </si>
  <si>
    <t>Ovo Design Furniture Group</t>
  </si>
  <si>
    <t>Servicii reconditionare remediere mobilier</t>
  </si>
  <si>
    <t>Tarom</t>
  </si>
  <si>
    <t>Travel Time D&amp;R</t>
  </si>
  <si>
    <t>24.06.25</t>
  </si>
  <si>
    <t>31.05.25</t>
  </si>
  <si>
    <t>Romatsa</t>
  </si>
  <si>
    <t>Servicii navigatie aeriana</t>
  </si>
  <si>
    <t>Romaero</t>
  </si>
  <si>
    <t>Tractare aeronava</t>
  </si>
  <si>
    <t>26.05.25</t>
  </si>
  <si>
    <t>Ucarom Comert</t>
  </si>
  <si>
    <t xml:space="preserve"> Baterii R6, Baterii R14</t>
  </si>
  <si>
    <t>Vico Service RX</t>
  </si>
  <si>
    <t>Servicii intretinere si reparatii sistem imprimante</t>
  </si>
  <si>
    <t>Universitatea Romana Americana</t>
  </si>
  <si>
    <t>Taxa curs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</si>
</sst>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067C-C285-4EF6-AAA8-67BD393DA953}">
  <dimension ref="A1:AC50"/>
  <sheetViews>
    <sheetView tabSelected="1" workbookViewId="0">
      <selection activeCell="F42" sqref="F4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20179</v>
      </c>
      <c r="C10" s="13" t="s">
        <v>19</v>
      </c>
      <c r="D10" s="14">
        <v>5660</v>
      </c>
      <c r="E10" s="13" t="s">
        <v>20</v>
      </c>
      <c r="F10" s="15" t="s">
        <v>21</v>
      </c>
      <c r="G10" s="16">
        <v>1200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2344</v>
      </c>
      <c r="N10" s="19" t="s">
        <v>26</v>
      </c>
      <c r="O10" s="21">
        <f t="shared" ref="O10:O50" si="0">G10</f>
        <v>1200</v>
      </c>
      <c r="P10" s="22">
        <v>749</v>
      </c>
      <c r="Q10" s="12" t="s">
        <v>27</v>
      </c>
      <c r="R10" s="23">
        <v>0</v>
      </c>
      <c r="S10" s="4"/>
    </row>
    <row r="11" spans="1:29" s="2" customFormat="1" ht="24" x14ac:dyDescent="0.2">
      <c r="A11" s="10">
        <v>2</v>
      </c>
      <c r="B11" s="12">
        <v>18230</v>
      </c>
      <c r="C11" s="13" t="s">
        <v>28</v>
      </c>
      <c r="D11" s="14">
        <v>127</v>
      </c>
      <c r="E11" s="13" t="s">
        <v>29</v>
      </c>
      <c r="F11" s="15" t="s">
        <v>30</v>
      </c>
      <c r="G11" s="16">
        <v>22296.27</v>
      </c>
      <c r="H11" s="17" t="s">
        <v>22</v>
      </c>
      <c r="I11" s="17" t="s">
        <v>23</v>
      </c>
      <c r="J11" s="18" t="s">
        <v>31</v>
      </c>
      <c r="K11" s="19" t="s">
        <v>32</v>
      </c>
      <c r="L11" s="20">
        <v>0</v>
      </c>
      <c r="M11" s="20">
        <v>2137</v>
      </c>
      <c r="N11" s="19" t="s">
        <v>33</v>
      </c>
      <c r="O11" s="21">
        <f t="shared" si="0"/>
        <v>22296.27</v>
      </c>
      <c r="P11" s="22">
        <v>750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19165</v>
      </c>
      <c r="C12" s="13" t="s">
        <v>34</v>
      </c>
      <c r="D12" s="14">
        <v>24217</v>
      </c>
      <c r="E12" s="13" t="s">
        <v>35</v>
      </c>
      <c r="F12" s="15" t="s">
        <v>36</v>
      </c>
      <c r="G12" s="16">
        <v>1374.49</v>
      </c>
      <c r="H12" s="17" t="s">
        <v>22</v>
      </c>
      <c r="I12" s="17" t="s">
        <v>23</v>
      </c>
      <c r="J12" s="18" t="s">
        <v>37</v>
      </c>
      <c r="K12" s="19" t="s">
        <v>33</v>
      </c>
      <c r="L12" s="20">
        <v>0</v>
      </c>
      <c r="M12" s="20">
        <v>2172</v>
      </c>
      <c r="N12" s="19" t="s">
        <v>20</v>
      </c>
      <c r="O12" s="21">
        <f t="shared" si="0"/>
        <v>1374.49</v>
      </c>
      <c r="P12" s="22">
        <v>751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20772</v>
      </c>
      <c r="C13" s="13" t="s">
        <v>26</v>
      </c>
      <c r="D13" s="14">
        <v>169581</v>
      </c>
      <c r="E13" s="13" t="s">
        <v>38</v>
      </c>
      <c r="F13" s="15" t="s">
        <v>39</v>
      </c>
      <c r="G13" s="16">
        <v>3276.71</v>
      </c>
      <c r="H13" s="17" t="s">
        <v>22</v>
      </c>
      <c r="I13" s="17" t="s">
        <v>23</v>
      </c>
      <c r="J13" s="18" t="s">
        <v>40</v>
      </c>
      <c r="K13" s="19" t="s">
        <v>26</v>
      </c>
      <c r="L13" s="20">
        <v>0</v>
      </c>
      <c r="M13" s="20">
        <v>2355</v>
      </c>
      <c r="N13" s="19" t="s">
        <v>41</v>
      </c>
      <c r="O13" s="21">
        <f t="shared" si="0"/>
        <v>3276.71</v>
      </c>
      <c r="P13" s="22">
        <v>752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19641</v>
      </c>
      <c r="C14" s="13" t="s">
        <v>42</v>
      </c>
      <c r="D14" s="14">
        <v>557</v>
      </c>
      <c r="E14" s="13" t="s">
        <v>20</v>
      </c>
      <c r="F14" s="15" t="s">
        <v>43</v>
      </c>
      <c r="G14" s="16">
        <v>6287.48</v>
      </c>
      <c r="H14" s="17" t="s">
        <v>22</v>
      </c>
      <c r="I14" s="17" t="s">
        <v>23</v>
      </c>
      <c r="J14" s="18" t="s">
        <v>44</v>
      </c>
      <c r="K14" s="19" t="s">
        <v>19</v>
      </c>
      <c r="L14" s="20">
        <v>0</v>
      </c>
      <c r="M14" s="20">
        <v>2290</v>
      </c>
      <c r="N14" s="19" t="s">
        <v>25</v>
      </c>
      <c r="O14" s="21">
        <f t="shared" si="0"/>
        <v>6287.48</v>
      </c>
      <c r="P14" s="22">
        <v>753</v>
      </c>
      <c r="Q14" s="12" t="s">
        <v>27</v>
      </c>
      <c r="R14" s="23">
        <v>0</v>
      </c>
      <c r="S14" s="4"/>
    </row>
    <row r="15" spans="1:29" s="2" customFormat="1" x14ac:dyDescent="0.2">
      <c r="A15" s="10">
        <v>6</v>
      </c>
      <c r="B15" s="12">
        <v>18964</v>
      </c>
      <c r="C15" s="13" t="s">
        <v>35</v>
      </c>
      <c r="D15" s="14">
        <v>9418847</v>
      </c>
      <c r="E15" s="13" t="s">
        <v>45</v>
      </c>
      <c r="F15" s="15" t="s">
        <v>46</v>
      </c>
      <c r="G15" s="16">
        <v>564.39</v>
      </c>
      <c r="H15" s="17" t="s">
        <v>22</v>
      </c>
      <c r="I15" s="17" t="s">
        <v>23</v>
      </c>
      <c r="J15" s="18" t="s">
        <v>47</v>
      </c>
      <c r="K15" s="19" t="s">
        <v>33</v>
      </c>
      <c r="L15" s="20">
        <v>0</v>
      </c>
      <c r="M15" s="20">
        <v>2169</v>
      </c>
      <c r="N15" s="19" t="s">
        <v>20</v>
      </c>
      <c r="O15" s="21">
        <f t="shared" si="0"/>
        <v>564.39</v>
      </c>
      <c r="P15" s="22">
        <v>754</v>
      </c>
      <c r="Q15" s="12" t="s">
        <v>27</v>
      </c>
      <c r="R15" s="23">
        <v>0</v>
      </c>
      <c r="S15" s="4"/>
    </row>
    <row r="16" spans="1:29" s="2" customFormat="1" x14ac:dyDescent="0.2">
      <c r="A16" s="10">
        <v>7</v>
      </c>
      <c r="B16" s="12">
        <v>19348</v>
      </c>
      <c r="C16" s="13" t="s">
        <v>33</v>
      </c>
      <c r="D16" s="14">
        <v>13950128</v>
      </c>
      <c r="E16" s="13" t="s">
        <v>33</v>
      </c>
      <c r="F16" s="15" t="s">
        <v>48</v>
      </c>
      <c r="G16" s="16">
        <f>216.58</f>
        <v>216.58</v>
      </c>
      <c r="H16" s="17" t="s">
        <v>22</v>
      </c>
      <c r="I16" s="17" t="s">
        <v>23</v>
      </c>
      <c r="J16" s="18" t="s">
        <v>49</v>
      </c>
      <c r="K16" s="19" t="s">
        <v>42</v>
      </c>
      <c r="L16" s="20">
        <v>0</v>
      </c>
      <c r="M16" s="20">
        <v>2221</v>
      </c>
      <c r="N16" s="19" t="s">
        <v>50</v>
      </c>
      <c r="O16" s="21">
        <f t="shared" si="0"/>
        <v>216.58</v>
      </c>
      <c r="P16" s="22">
        <v>755</v>
      </c>
      <c r="Q16" s="12" t="s">
        <v>27</v>
      </c>
      <c r="R16" s="23">
        <v>0</v>
      </c>
      <c r="S16" s="4"/>
    </row>
    <row r="17" spans="1:19" s="2" customFormat="1" x14ac:dyDescent="0.2">
      <c r="A17" s="10">
        <v>8</v>
      </c>
      <c r="B17" s="12">
        <v>19358</v>
      </c>
      <c r="C17" s="13" t="s">
        <v>33</v>
      </c>
      <c r="D17" s="14">
        <v>13950127</v>
      </c>
      <c r="E17" s="13" t="s">
        <v>33</v>
      </c>
      <c r="F17" s="15" t="s">
        <v>48</v>
      </c>
      <c r="G17" s="16">
        <v>190.4</v>
      </c>
      <c r="H17" s="17" t="s">
        <v>22</v>
      </c>
      <c r="I17" s="17" t="s">
        <v>23</v>
      </c>
      <c r="J17" s="18" t="s">
        <v>49</v>
      </c>
      <c r="K17" s="19" t="s">
        <v>20</v>
      </c>
      <c r="L17" s="20">
        <v>0</v>
      </c>
      <c r="M17" s="20">
        <v>2205</v>
      </c>
      <c r="N17" s="19" t="s">
        <v>51</v>
      </c>
      <c r="O17" s="21">
        <f t="shared" si="0"/>
        <v>190.4</v>
      </c>
      <c r="P17" s="22">
        <v>755</v>
      </c>
      <c r="Q17" s="12" t="s">
        <v>27</v>
      </c>
      <c r="R17" s="23">
        <v>0</v>
      </c>
      <c r="S17" s="4"/>
    </row>
    <row r="18" spans="1:19" s="2" customFormat="1" x14ac:dyDescent="0.2">
      <c r="A18" s="10">
        <v>9</v>
      </c>
      <c r="B18" s="12">
        <v>19372</v>
      </c>
      <c r="C18" s="13" t="s">
        <v>33</v>
      </c>
      <c r="D18" s="14">
        <v>13950126</v>
      </c>
      <c r="E18" s="13" t="s">
        <v>33</v>
      </c>
      <c r="F18" s="15" t="s">
        <v>48</v>
      </c>
      <c r="G18" s="16">
        <v>756.33</v>
      </c>
      <c r="H18" s="17" t="s">
        <v>22</v>
      </c>
      <c r="I18" s="17" t="s">
        <v>23</v>
      </c>
      <c r="J18" s="18" t="s">
        <v>49</v>
      </c>
      <c r="K18" s="19" t="s">
        <v>42</v>
      </c>
      <c r="L18" s="20">
        <v>0</v>
      </c>
      <c r="M18" s="20">
        <v>2233</v>
      </c>
      <c r="N18" s="19" t="s">
        <v>19</v>
      </c>
      <c r="O18" s="21">
        <f t="shared" si="0"/>
        <v>756.33</v>
      </c>
      <c r="P18" s="22">
        <v>755</v>
      </c>
      <c r="Q18" s="12" t="s">
        <v>27</v>
      </c>
      <c r="R18" s="23">
        <v>0</v>
      </c>
      <c r="S18" s="4"/>
    </row>
    <row r="19" spans="1:19" x14ac:dyDescent="0.2">
      <c r="A19" s="10">
        <v>10</v>
      </c>
      <c r="B19" s="12">
        <v>19855</v>
      </c>
      <c r="C19" s="13" t="s">
        <v>51</v>
      </c>
      <c r="D19" s="14">
        <v>355</v>
      </c>
      <c r="E19" s="13" t="s">
        <v>34</v>
      </c>
      <c r="F19" s="18" t="s">
        <v>52</v>
      </c>
      <c r="G19" s="16">
        <v>3570</v>
      </c>
      <c r="H19" s="17" t="s">
        <v>22</v>
      </c>
      <c r="I19" s="17" t="s">
        <v>23</v>
      </c>
      <c r="J19" s="18" t="s">
        <v>53</v>
      </c>
      <c r="K19" s="19" t="s">
        <v>51</v>
      </c>
      <c r="L19" s="20">
        <v>0</v>
      </c>
      <c r="M19" s="20">
        <v>2234</v>
      </c>
      <c r="N19" s="19" t="s">
        <v>19</v>
      </c>
      <c r="O19" s="21">
        <f t="shared" si="0"/>
        <v>3570</v>
      </c>
      <c r="P19" s="22">
        <v>756</v>
      </c>
      <c r="Q19" s="12" t="s">
        <v>27</v>
      </c>
      <c r="R19" s="23">
        <v>0</v>
      </c>
    </row>
    <row r="20" spans="1:19" x14ac:dyDescent="0.2">
      <c r="A20" s="10">
        <v>11</v>
      </c>
      <c r="B20" s="12">
        <v>18981</v>
      </c>
      <c r="C20" s="13" t="s">
        <v>35</v>
      </c>
      <c r="D20" s="14">
        <v>318672</v>
      </c>
      <c r="E20" s="13" t="s">
        <v>32</v>
      </c>
      <c r="F20" s="18" t="s">
        <v>54</v>
      </c>
      <c r="G20" s="16">
        <v>43489.37</v>
      </c>
      <c r="H20" s="17" t="s">
        <v>22</v>
      </c>
      <c r="I20" s="17" t="s">
        <v>23</v>
      </c>
      <c r="J20" s="18" t="s">
        <v>55</v>
      </c>
      <c r="K20" s="19" t="s">
        <v>34</v>
      </c>
      <c r="L20" s="20">
        <v>0</v>
      </c>
      <c r="M20" s="20">
        <v>2133</v>
      </c>
      <c r="N20" s="19" t="s">
        <v>33</v>
      </c>
      <c r="O20" s="21">
        <f t="shared" si="0"/>
        <v>43489.37</v>
      </c>
      <c r="P20" s="22">
        <v>757</v>
      </c>
      <c r="Q20" s="12" t="s">
        <v>27</v>
      </c>
      <c r="R20" s="23">
        <v>0</v>
      </c>
    </row>
    <row r="21" spans="1:19" x14ac:dyDescent="0.2">
      <c r="A21" s="10">
        <v>12</v>
      </c>
      <c r="B21" s="12">
        <v>18966</v>
      </c>
      <c r="C21" s="13" t="s">
        <v>35</v>
      </c>
      <c r="D21" s="14">
        <v>814559390</v>
      </c>
      <c r="E21" s="13" t="s">
        <v>56</v>
      </c>
      <c r="F21" s="18" t="s">
        <v>57</v>
      </c>
      <c r="G21" s="16">
        <v>2713.87</v>
      </c>
      <c r="H21" s="17" t="s">
        <v>22</v>
      </c>
      <c r="I21" s="17" t="s">
        <v>23</v>
      </c>
      <c r="J21" s="18" t="s">
        <v>58</v>
      </c>
      <c r="K21" s="19" t="s">
        <v>34</v>
      </c>
      <c r="L21" s="20">
        <v>0</v>
      </c>
      <c r="M21" s="20">
        <v>2160</v>
      </c>
      <c r="N21" s="19" t="s">
        <v>33</v>
      </c>
      <c r="O21" s="21">
        <f t="shared" si="0"/>
        <v>2713.87</v>
      </c>
      <c r="P21" s="22">
        <v>758</v>
      </c>
      <c r="Q21" s="12" t="s">
        <v>27</v>
      </c>
      <c r="R21" s="23">
        <v>0</v>
      </c>
    </row>
    <row r="22" spans="1:19" x14ac:dyDescent="0.2">
      <c r="A22" s="10">
        <v>13</v>
      </c>
      <c r="B22" s="12">
        <v>18965</v>
      </c>
      <c r="C22" s="13" t="s">
        <v>35</v>
      </c>
      <c r="D22" s="14">
        <v>3667</v>
      </c>
      <c r="E22" s="13" t="s">
        <v>56</v>
      </c>
      <c r="F22" s="18" t="s">
        <v>59</v>
      </c>
      <c r="G22" s="16">
        <v>11900</v>
      </c>
      <c r="H22" s="17" t="s">
        <v>22</v>
      </c>
      <c r="I22" s="17" t="s">
        <v>23</v>
      </c>
      <c r="J22" s="18" t="s">
        <v>60</v>
      </c>
      <c r="K22" s="19" t="s">
        <v>34</v>
      </c>
      <c r="L22" s="20">
        <v>0</v>
      </c>
      <c r="M22" s="20">
        <v>2207</v>
      </c>
      <c r="N22" s="19" t="s">
        <v>51</v>
      </c>
      <c r="O22" s="21">
        <f t="shared" si="0"/>
        <v>11900</v>
      </c>
      <c r="P22" s="22">
        <v>759</v>
      </c>
      <c r="Q22" s="12" t="s">
        <v>27</v>
      </c>
      <c r="R22" s="23">
        <v>0</v>
      </c>
    </row>
    <row r="23" spans="1:19" x14ac:dyDescent="0.2">
      <c r="A23" s="10">
        <v>14</v>
      </c>
      <c r="B23" s="12">
        <v>18496</v>
      </c>
      <c r="C23" s="13" t="s">
        <v>32</v>
      </c>
      <c r="D23" s="14">
        <v>180922</v>
      </c>
      <c r="E23" s="13" t="s">
        <v>61</v>
      </c>
      <c r="F23" s="18" t="s">
        <v>62</v>
      </c>
      <c r="G23" s="16">
        <v>5570.71</v>
      </c>
      <c r="H23" s="17" t="s">
        <v>22</v>
      </c>
      <c r="I23" s="17" t="s">
        <v>23</v>
      </c>
      <c r="J23" s="18" t="s">
        <v>63</v>
      </c>
      <c r="K23" s="19" t="s">
        <v>64</v>
      </c>
      <c r="L23" s="20">
        <v>0</v>
      </c>
      <c r="M23" s="20">
        <v>2112</v>
      </c>
      <c r="N23" s="19" t="s">
        <v>33</v>
      </c>
      <c r="O23" s="21">
        <f t="shared" si="0"/>
        <v>5570.71</v>
      </c>
      <c r="P23" s="22">
        <v>760</v>
      </c>
      <c r="Q23" s="12" t="s">
        <v>27</v>
      </c>
      <c r="R23" s="23">
        <v>0</v>
      </c>
    </row>
    <row r="24" spans="1:19" x14ac:dyDescent="0.2">
      <c r="A24" s="10">
        <v>15</v>
      </c>
      <c r="B24" s="12">
        <v>19160</v>
      </c>
      <c r="C24" s="13" t="s">
        <v>34</v>
      </c>
      <c r="D24" s="14">
        <v>1195573</v>
      </c>
      <c r="E24" s="13" t="s">
        <v>35</v>
      </c>
      <c r="F24" s="18" t="s">
        <v>65</v>
      </c>
      <c r="G24" s="16">
        <v>10717.34</v>
      </c>
      <c r="H24" s="17" t="s">
        <v>22</v>
      </c>
      <c r="I24" s="17" t="s">
        <v>23</v>
      </c>
      <c r="J24" s="18" t="s">
        <v>47</v>
      </c>
      <c r="K24" s="19" t="s">
        <v>33</v>
      </c>
      <c r="L24" s="20">
        <v>0</v>
      </c>
      <c r="M24" s="20">
        <v>2171</v>
      </c>
      <c r="N24" s="19" t="s">
        <v>20</v>
      </c>
      <c r="O24" s="21">
        <f t="shared" si="0"/>
        <v>10717.34</v>
      </c>
      <c r="P24" s="22">
        <v>761</v>
      </c>
      <c r="Q24" s="12" t="s">
        <v>27</v>
      </c>
      <c r="R24" s="23">
        <v>0</v>
      </c>
    </row>
    <row r="25" spans="1:19" ht="24" x14ac:dyDescent="0.2">
      <c r="A25" s="10">
        <v>16</v>
      </c>
      <c r="B25" s="12">
        <v>18969</v>
      </c>
      <c r="C25" s="13" t="s">
        <v>35</v>
      </c>
      <c r="D25" s="14">
        <v>12590</v>
      </c>
      <c r="E25" s="13" t="s">
        <v>64</v>
      </c>
      <c r="F25" s="18" t="s">
        <v>66</v>
      </c>
      <c r="G25" s="16">
        <f>2627.92</f>
        <v>2627.92</v>
      </c>
      <c r="H25" s="17" t="s">
        <v>22</v>
      </c>
      <c r="I25" s="17" t="s">
        <v>23</v>
      </c>
      <c r="J25" s="18" t="s">
        <v>67</v>
      </c>
      <c r="K25" s="19" t="s">
        <v>50</v>
      </c>
      <c r="L25" s="20">
        <v>0</v>
      </c>
      <c r="M25" s="20">
        <v>2288</v>
      </c>
      <c r="N25" s="19" t="s">
        <v>25</v>
      </c>
      <c r="O25" s="21">
        <f t="shared" si="0"/>
        <v>2627.92</v>
      </c>
      <c r="P25" s="22">
        <v>762</v>
      </c>
      <c r="Q25" s="12" t="s">
        <v>27</v>
      </c>
      <c r="R25" s="23">
        <v>0</v>
      </c>
    </row>
    <row r="26" spans="1:19" ht="24" x14ac:dyDescent="0.2">
      <c r="A26" s="10">
        <v>17</v>
      </c>
      <c r="B26" s="12">
        <v>19536</v>
      </c>
      <c r="C26" s="13" t="s">
        <v>20</v>
      </c>
      <c r="D26" s="14">
        <v>12625</v>
      </c>
      <c r="E26" s="13" t="s">
        <v>35</v>
      </c>
      <c r="F26" s="18" t="s">
        <v>66</v>
      </c>
      <c r="G26" s="16">
        <v>1516.01</v>
      </c>
      <c r="H26" s="17" t="s">
        <v>22</v>
      </c>
      <c r="I26" s="17" t="s">
        <v>23</v>
      </c>
      <c r="J26" s="18" t="s">
        <v>67</v>
      </c>
      <c r="K26" s="19" t="s">
        <v>68</v>
      </c>
      <c r="L26" s="20">
        <v>0</v>
      </c>
      <c r="M26" s="20">
        <v>2314</v>
      </c>
      <c r="N26" s="19" t="s">
        <v>25</v>
      </c>
      <c r="O26" s="21">
        <f t="shared" si="0"/>
        <v>1516.01</v>
      </c>
      <c r="P26" s="22">
        <v>762</v>
      </c>
      <c r="Q26" s="12" t="s">
        <v>27</v>
      </c>
      <c r="R26" s="23">
        <v>0</v>
      </c>
    </row>
    <row r="27" spans="1:19" ht="24" x14ac:dyDescent="0.2">
      <c r="A27" s="10">
        <v>18</v>
      </c>
      <c r="B27" s="12">
        <v>19529</v>
      </c>
      <c r="C27" s="13" t="s">
        <v>20</v>
      </c>
      <c r="D27" s="14">
        <v>12627</v>
      </c>
      <c r="E27" s="13" t="s">
        <v>35</v>
      </c>
      <c r="F27" s="18" t="s">
        <v>66</v>
      </c>
      <c r="G27" s="16">
        <v>1737.62</v>
      </c>
      <c r="H27" s="17" t="s">
        <v>22</v>
      </c>
      <c r="I27" s="17" t="s">
        <v>23</v>
      </c>
      <c r="J27" s="18" t="s">
        <v>67</v>
      </c>
      <c r="K27" s="19" t="s">
        <v>68</v>
      </c>
      <c r="L27" s="20">
        <v>0</v>
      </c>
      <c r="M27" s="20">
        <v>2320</v>
      </c>
      <c r="N27" s="19" t="s">
        <v>25</v>
      </c>
      <c r="O27" s="21">
        <f t="shared" si="0"/>
        <v>1737.62</v>
      </c>
      <c r="P27" s="22">
        <v>763</v>
      </c>
      <c r="Q27" s="12" t="s">
        <v>27</v>
      </c>
      <c r="R27" s="23">
        <v>0</v>
      </c>
    </row>
    <row r="28" spans="1:19" ht="24" x14ac:dyDescent="0.2">
      <c r="A28" s="10">
        <v>19</v>
      </c>
      <c r="B28" s="12">
        <v>19646</v>
      </c>
      <c r="C28" s="13" t="s">
        <v>42</v>
      </c>
      <c r="D28" s="14">
        <v>12634</v>
      </c>
      <c r="E28" s="13" t="s">
        <v>34</v>
      </c>
      <c r="F28" s="18" t="s">
        <v>66</v>
      </c>
      <c r="G28" s="16">
        <v>2160.79</v>
      </c>
      <c r="H28" s="17" t="s">
        <v>22</v>
      </c>
      <c r="I28" s="17" t="s">
        <v>23</v>
      </c>
      <c r="J28" s="18" t="s">
        <v>67</v>
      </c>
      <c r="K28" s="19" t="s">
        <v>68</v>
      </c>
      <c r="L28" s="20">
        <v>0</v>
      </c>
      <c r="M28" s="20">
        <v>2010</v>
      </c>
      <c r="N28" s="19" t="s">
        <v>25</v>
      </c>
      <c r="O28" s="21">
        <f t="shared" si="0"/>
        <v>2160.79</v>
      </c>
      <c r="P28" s="22">
        <v>764</v>
      </c>
      <c r="Q28" s="12" t="s">
        <v>27</v>
      </c>
      <c r="R28" s="23">
        <v>0</v>
      </c>
    </row>
    <row r="29" spans="1:19" ht="24" x14ac:dyDescent="0.2">
      <c r="A29" s="10">
        <v>20</v>
      </c>
      <c r="B29" s="12">
        <v>19639</v>
      </c>
      <c r="C29" s="13" t="s">
        <v>42</v>
      </c>
      <c r="D29" s="14">
        <v>12636</v>
      </c>
      <c r="E29" s="13" t="s">
        <v>34</v>
      </c>
      <c r="F29" s="18" t="s">
        <v>66</v>
      </c>
      <c r="G29" s="16">
        <v>2457.27</v>
      </c>
      <c r="H29" s="17" t="s">
        <v>22</v>
      </c>
      <c r="I29" s="17" t="s">
        <v>23</v>
      </c>
      <c r="J29" s="18" t="s">
        <v>67</v>
      </c>
      <c r="K29" s="19" t="s">
        <v>68</v>
      </c>
      <c r="L29" s="20">
        <v>0</v>
      </c>
      <c r="M29" s="20">
        <v>2312</v>
      </c>
      <c r="N29" s="19" t="s">
        <v>25</v>
      </c>
      <c r="O29" s="21">
        <f t="shared" si="0"/>
        <v>2457.27</v>
      </c>
      <c r="P29" s="22">
        <v>765</v>
      </c>
      <c r="Q29" s="12" t="s">
        <v>27</v>
      </c>
      <c r="R29" s="23">
        <v>0</v>
      </c>
    </row>
    <row r="30" spans="1:19" x14ac:dyDescent="0.2">
      <c r="A30" s="10">
        <v>21</v>
      </c>
      <c r="B30" s="12">
        <v>19384</v>
      </c>
      <c r="C30" s="13" t="s">
        <v>33</v>
      </c>
      <c r="D30" s="14">
        <v>9065278062</v>
      </c>
      <c r="E30" s="13" t="s">
        <v>34</v>
      </c>
      <c r="F30" s="18" t="s">
        <v>69</v>
      </c>
      <c r="G30" s="16">
        <v>3523.14</v>
      </c>
      <c r="H30" s="17" t="s">
        <v>22</v>
      </c>
      <c r="I30" s="17" t="s">
        <v>23</v>
      </c>
      <c r="J30" s="18" t="s">
        <v>70</v>
      </c>
      <c r="K30" s="19" t="s">
        <v>42</v>
      </c>
      <c r="L30" s="20">
        <v>0</v>
      </c>
      <c r="M30" s="20">
        <v>2222</v>
      </c>
      <c r="N30" s="19" t="s">
        <v>50</v>
      </c>
      <c r="O30" s="21">
        <f t="shared" si="0"/>
        <v>3523.14</v>
      </c>
      <c r="P30" s="22">
        <v>763</v>
      </c>
      <c r="Q30" s="12" t="s">
        <v>27</v>
      </c>
      <c r="R30" s="23">
        <v>0</v>
      </c>
    </row>
    <row r="31" spans="1:19" x14ac:dyDescent="0.2">
      <c r="A31" s="10">
        <v>22</v>
      </c>
      <c r="B31" s="12">
        <v>18744</v>
      </c>
      <c r="C31" s="13" t="s">
        <v>64</v>
      </c>
      <c r="D31" s="14">
        <v>9084976</v>
      </c>
      <c r="E31" s="13" t="s">
        <v>32</v>
      </c>
      <c r="F31" s="18" t="s">
        <v>71</v>
      </c>
      <c r="G31" s="16">
        <f>8925</f>
        <v>8925</v>
      </c>
      <c r="H31" s="17" t="s">
        <v>22</v>
      </c>
      <c r="I31" s="17" t="s">
        <v>23</v>
      </c>
      <c r="J31" s="18" t="s">
        <v>72</v>
      </c>
      <c r="K31" s="19" t="s">
        <v>34</v>
      </c>
      <c r="L31" s="20">
        <v>0</v>
      </c>
      <c r="M31" s="20">
        <v>2128</v>
      </c>
      <c r="N31" s="19" t="s">
        <v>33</v>
      </c>
      <c r="O31" s="21">
        <f t="shared" si="0"/>
        <v>8925</v>
      </c>
      <c r="P31" s="22">
        <v>764</v>
      </c>
      <c r="Q31" s="12" t="s">
        <v>27</v>
      </c>
      <c r="R31" s="23">
        <v>0</v>
      </c>
    </row>
    <row r="32" spans="1:19" x14ac:dyDescent="0.2">
      <c r="A32" s="10">
        <v>23</v>
      </c>
      <c r="B32" s="12">
        <v>18743</v>
      </c>
      <c r="C32" s="13" t="s">
        <v>64</v>
      </c>
      <c r="D32" s="14">
        <v>9084977</v>
      </c>
      <c r="E32" s="13" t="s">
        <v>32</v>
      </c>
      <c r="F32" s="18" t="s">
        <v>71</v>
      </c>
      <c r="G32" s="16">
        <v>7933.34</v>
      </c>
      <c r="H32" s="17" t="s">
        <v>22</v>
      </c>
      <c r="I32" s="17" t="s">
        <v>23</v>
      </c>
      <c r="J32" s="18" t="s">
        <v>72</v>
      </c>
      <c r="K32" s="19" t="s">
        <v>34</v>
      </c>
      <c r="L32" s="20">
        <v>0</v>
      </c>
      <c r="M32" s="20">
        <v>2129</v>
      </c>
      <c r="N32" s="19" t="s">
        <v>33</v>
      </c>
      <c r="O32" s="21">
        <f t="shared" si="0"/>
        <v>7933.34</v>
      </c>
      <c r="P32" s="22">
        <v>764</v>
      </c>
      <c r="Q32" s="12" t="s">
        <v>27</v>
      </c>
      <c r="R32" s="23">
        <v>0</v>
      </c>
    </row>
    <row r="33" spans="1:18" x14ac:dyDescent="0.2">
      <c r="A33" s="10">
        <v>24</v>
      </c>
      <c r="B33" s="12">
        <v>18963</v>
      </c>
      <c r="C33" s="13" t="s">
        <v>35</v>
      </c>
      <c r="D33" s="14">
        <v>9084890</v>
      </c>
      <c r="E33" s="13" t="s">
        <v>45</v>
      </c>
      <c r="F33" s="18" t="s">
        <v>71</v>
      </c>
      <c r="G33" s="16">
        <v>13883.34</v>
      </c>
      <c r="H33" s="17" t="s">
        <v>22</v>
      </c>
      <c r="I33" s="17" t="s">
        <v>23</v>
      </c>
      <c r="J33" s="18" t="s">
        <v>72</v>
      </c>
      <c r="K33" s="19" t="s">
        <v>34</v>
      </c>
      <c r="L33" s="20">
        <v>0</v>
      </c>
      <c r="M33" s="20">
        <v>2130</v>
      </c>
      <c r="N33" s="19" t="s">
        <v>33</v>
      </c>
      <c r="O33" s="21">
        <f t="shared" si="0"/>
        <v>13883.34</v>
      </c>
      <c r="P33" s="22">
        <v>764</v>
      </c>
      <c r="Q33" s="12" t="s">
        <v>27</v>
      </c>
      <c r="R33" s="23">
        <v>0</v>
      </c>
    </row>
    <row r="34" spans="1:18" x14ac:dyDescent="0.2">
      <c r="A34" s="10">
        <v>25</v>
      </c>
      <c r="B34" s="12">
        <v>18962</v>
      </c>
      <c r="C34" s="13" t="s">
        <v>35</v>
      </c>
      <c r="D34" s="14">
        <v>9084981</v>
      </c>
      <c r="E34" s="13" t="s">
        <v>45</v>
      </c>
      <c r="F34" s="18" t="s">
        <v>71</v>
      </c>
      <c r="G34" s="16">
        <v>23800</v>
      </c>
      <c r="H34" s="17" t="s">
        <v>22</v>
      </c>
      <c r="I34" s="17" t="s">
        <v>23</v>
      </c>
      <c r="J34" s="18" t="s">
        <v>72</v>
      </c>
      <c r="K34" s="19" t="s">
        <v>34</v>
      </c>
      <c r="L34" s="20">
        <v>0</v>
      </c>
      <c r="M34" s="20">
        <v>2131</v>
      </c>
      <c r="N34" s="19" t="s">
        <v>33</v>
      </c>
      <c r="O34" s="21">
        <f t="shared" si="0"/>
        <v>23800</v>
      </c>
      <c r="P34" s="22">
        <v>764</v>
      </c>
      <c r="Q34" s="12" t="s">
        <v>27</v>
      </c>
      <c r="R34" s="23">
        <v>0</v>
      </c>
    </row>
    <row r="35" spans="1:18" ht="24" x14ac:dyDescent="0.2">
      <c r="A35" s="10">
        <v>26</v>
      </c>
      <c r="B35" s="12">
        <v>19927</v>
      </c>
      <c r="C35" s="13" t="s">
        <v>51</v>
      </c>
      <c r="D35" s="14">
        <v>1</v>
      </c>
      <c r="E35" s="13" t="s">
        <v>51</v>
      </c>
      <c r="F35" s="18" t="s">
        <v>73</v>
      </c>
      <c r="G35" s="16">
        <v>5158.6499999999996</v>
      </c>
      <c r="H35" s="17" t="s">
        <v>22</v>
      </c>
      <c r="I35" s="17" t="s">
        <v>23</v>
      </c>
      <c r="J35" s="18" t="s">
        <v>74</v>
      </c>
      <c r="K35" s="19" t="s">
        <v>19</v>
      </c>
      <c r="L35" s="20">
        <v>0</v>
      </c>
      <c r="M35" s="20">
        <v>2285</v>
      </c>
      <c r="N35" s="19" t="s">
        <v>25</v>
      </c>
      <c r="O35" s="21">
        <f t="shared" si="0"/>
        <v>5158.6499999999996</v>
      </c>
      <c r="P35" s="22">
        <v>765</v>
      </c>
      <c r="Q35" s="12" t="s">
        <v>27</v>
      </c>
      <c r="R35" s="23">
        <v>0</v>
      </c>
    </row>
    <row r="36" spans="1:18" x14ac:dyDescent="0.2">
      <c r="A36" s="10">
        <v>27</v>
      </c>
      <c r="B36" s="12">
        <v>19530</v>
      </c>
      <c r="C36" s="13" t="s">
        <v>20</v>
      </c>
      <c r="D36" s="14">
        <v>88132</v>
      </c>
      <c r="E36" s="13" t="s">
        <v>34</v>
      </c>
      <c r="F36" s="18" t="s">
        <v>75</v>
      </c>
      <c r="G36" s="16">
        <f>520.4</f>
        <v>520.4</v>
      </c>
      <c r="H36" s="17" t="s">
        <v>22</v>
      </c>
      <c r="I36" s="17" t="s">
        <v>23</v>
      </c>
      <c r="J36" s="18" t="s">
        <v>67</v>
      </c>
      <c r="K36" s="19" t="s">
        <v>68</v>
      </c>
      <c r="L36" s="20">
        <v>0</v>
      </c>
      <c r="M36" s="20">
        <v>2313</v>
      </c>
      <c r="N36" s="19" t="s">
        <v>25</v>
      </c>
      <c r="O36" s="21">
        <f t="shared" si="0"/>
        <v>520.4</v>
      </c>
      <c r="P36" s="22">
        <v>766</v>
      </c>
      <c r="Q36" s="12" t="s">
        <v>27</v>
      </c>
      <c r="R36" s="23">
        <v>0</v>
      </c>
    </row>
    <row r="37" spans="1:18" x14ac:dyDescent="0.2">
      <c r="A37" s="10">
        <v>28</v>
      </c>
      <c r="B37" s="12">
        <v>19531</v>
      </c>
      <c r="C37" s="13" t="s">
        <v>20</v>
      </c>
      <c r="D37" s="14">
        <v>88133</v>
      </c>
      <c r="E37" s="13" t="s">
        <v>34</v>
      </c>
      <c r="F37" s="18" t="s">
        <v>75</v>
      </c>
      <c r="G37" s="16">
        <v>1471.45</v>
      </c>
      <c r="H37" s="17" t="s">
        <v>22</v>
      </c>
      <c r="I37" s="17" t="s">
        <v>23</v>
      </c>
      <c r="J37" s="18" t="s">
        <v>67</v>
      </c>
      <c r="K37" s="19" t="s">
        <v>68</v>
      </c>
      <c r="L37" s="20">
        <v>0</v>
      </c>
      <c r="M37" s="20">
        <v>2315</v>
      </c>
      <c r="N37" s="19" t="s">
        <v>25</v>
      </c>
      <c r="O37" s="21">
        <f t="shared" si="0"/>
        <v>1471.45</v>
      </c>
      <c r="P37" s="22">
        <v>766</v>
      </c>
      <c r="Q37" s="12" t="s">
        <v>27</v>
      </c>
      <c r="R37" s="23">
        <v>0</v>
      </c>
    </row>
    <row r="38" spans="1:18" x14ac:dyDescent="0.2">
      <c r="A38" s="10">
        <v>29</v>
      </c>
      <c r="B38" s="12">
        <v>20004</v>
      </c>
      <c r="C38" s="13" t="s">
        <v>50</v>
      </c>
      <c r="D38" s="14">
        <v>88159</v>
      </c>
      <c r="E38" s="13" t="s">
        <v>20</v>
      </c>
      <c r="F38" s="18" t="s">
        <v>75</v>
      </c>
      <c r="G38" s="16">
        <v>2479.38</v>
      </c>
      <c r="H38" s="17" t="s">
        <v>22</v>
      </c>
      <c r="I38" s="17" t="s">
        <v>23</v>
      </c>
      <c r="J38" s="18" t="s">
        <v>67</v>
      </c>
      <c r="K38" s="19" t="s">
        <v>68</v>
      </c>
      <c r="L38" s="20">
        <v>0</v>
      </c>
      <c r="M38" s="20">
        <v>2317</v>
      </c>
      <c r="N38" s="19" t="s">
        <v>25</v>
      </c>
      <c r="O38" s="21">
        <f t="shared" si="0"/>
        <v>2479.38</v>
      </c>
      <c r="P38" s="22">
        <v>766</v>
      </c>
      <c r="Q38" s="12" t="s">
        <v>27</v>
      </c>
      <c r="R38" s="23">
        <v>0</v>
      </c>
    </row>
    <row r="39" spans="1:18" x14ac:dyDescent="0.2">
      <c r="A39" s="10">
        <v>30</v>
      </c>
      <c r="B39" s="12">
        <v>18970</v>
      </c>
      <c r="C39" s="13" t="s">
        <v>35</v>
      </c>
      <c r="D39" s="14">
        <v>88061</v>
      </c>
      <c r="E39" s="13" t="s">
        <v>64</v>
      </c>
      <c r="F39" s="18" t="s">
        <v>75</v>
      </c>
      <c r="G39" s="16">
        <v>2914.26</v>
      </c>
      <c r="H39" s="17" t="s">
        <v>22</v>
      </c>
      <c r="I39" s="17" t="s">
        <v>23</v>
      </c>
      <c r="J39" s="18" t="s">
        <v>67</v>
      </c>
      <c r="K39" s="19" t="s">
        <v>50</v>
      </c>
      <c r="L39" s="20">
        <v>0</v>
      </c>
      <c r="M39" s="20">
        <v>2291</v>
      </c>
      <c r="N39" s="19" t="s">
        <v>25</v>
      </c>
      <c r="O39" s="21">
        <f t="shared" si="0"/>
        <v>2914.26</v>
      </c>
      <c r="P39" s="22">
        <v>766</v>
      </c>
      <c r="Q39" s="12" t="s">
        <v>27</v>
      </c>
      <c r="R39" s="23">
        <v>0</v>
      </c>
    </row>
    <row r="40" spans="1:18" x14ac:dyDescent="0.2">
      <c r="A40" s="10">
        <v>31</v>
      </c>
      <c r="B40" s="12">
        <v>18487</v>
      </c>
      <c r="C40" s="13" t="s">
        <v>32</v>
      </c>
      <c r="D40" s="14">
        <v>269747</v>
      </c>
      <c r="E40" s="13" t="s">
        <v>28</v>
      </c>
      <c r="F40" s="18" t="s">
        <v>76</v>
      </c>
      <c r="G40" s="16">
        <f>7502.05</f>
        <v>7502.05</v>
      </c>
      <c r="H40" s="17" t="s">
        <v>22</v>
      </c>
      <c r="I40" s="17" t="s">
        <v>23</v>
      </c>
      <c r="J40" s="18" t="s">
        <v>67</v>
      </c>
      <c r="K40" s="19" t="s">
        <v>50</v>
      </c>
      <c r="L40" s="20">
        <v>0</v>
      </c>
      <c r="M40" s="20">
        <v>2289</v>
      </c>
      <c r="N40" s="19" t="s">
        <v>25</v>
      </c>
      <c r="O40" s="21">
        <f t="shared" si="0"/>
        <v>7502.05</v>
      </c>
      <c r="P40" s="22">
        <v>767</v>
      </c>
      <c r="Q40" s="12" t="s">
        <v>27</v>
      </c>
      <c r="R40" s="23">
        <v>0</v>
      </c>
    </row>
    <row r="41" spans="1:18" x14ac:dyDescent="0.2">
      <c r="A41" s="10">
        <v>32</v>
      </c>
      <c r="B41" s="12">
        <v>19152</v>
      </c>
      <c r="C41" s="13" t="s">
        <v>34</v>
      </c>
      <c r="D41" s="14">
        <v>270272</v>
      </c>
      <c r="E41" s="13" t="s">
        <v>35</v>
      </c>
      <c r="F41" s="18" t="s">
        <v>76</v>
      </c>
      <c r="G41" s="16">
        <v>6799.41</v>
      </c>
      <c r="H41" s="17" t="s">
        <v>22</v>
      </c>
      <c r="I41" s="17" t="s">
        <v>23</v>
      </c>
      <c r="J41" s="18" t="s">
        <v>67</v>
      </c>
      <c r="K41" s="19" t="s">
        <v>50</v>
      </c>
      <c r="L41" s="20">
        <v>0</v>
      </c>
      <c r="M41" s="20">
        <v>2286</v>
      </c>
      <c r="N41" s="19" t="s">
        <v>25</v>
      </c>
      <c r="O41" s="21">
        <f t="shared" si="0"/>
        <v>6799.41</v>
      </c>
      <c r="P41" s="22">
        <v>767</v>
      </c>
      <c r="Q41" s="12" t="s">
        <v>27</v>
      </c>
      <c r="R41" s="23">
        <v>0</v>
      </c>
    </row>
    <row r="42" spans="1:18" x14ac:dyDescent="0.2">
      <c r="A42" s="10">
        <v>33</v>
      </c>
      <c r="B42" s="12">
        <v>19145</v>
      </c>
      <c r="C42" s="13" t="s">
        <v>34</v>
      </c>
      <c r="D42" s="14">
        <v>270291</v>
      </c>
      <c r="E42" s="13" t="s">
        <v>35</v>
      </c>
      <c r="F42" s="18" t="s">
        <v>76</v>
      </c>
      <c r="G42" s="16">
        <v>3559.87</v>
      </c>
      <c r="H42" s="17" t="s">
        <v>22</v>
      </c>
      <c r="I42" s="17" t="s">
        <v>23</v>
      </c>
      <c r="J42" s="18" t="s">
        <v>67</v>
      </c>
      <c r="K42" s="19" t="s">
        <v>77</v>
      </c>
      <c r="L42" s="20">
        <v>0</v>
      </c>
      <c r="M42" s="20">
        <v>2326</v>
      </c>
      <c r="N42" s="19" t="s">
        <v>41</v>
      </c>
      <c r="O42" s="21">
        <f t="shared" si="0"/>
        <v>3559.87</v>
      </c>
      <c r="P42" s="22">
        <v>767</v>
      </c>
      <c r="Q42" s="12" t="s">
        <v>27</v>
      </c>
      <c r="R42" s="23">
        <v>0</v>
      </c>
    </row>
    <row r="43" spans="1:18" x14ac:dyDescent="0.2">
      <c r="A43" s="10">
        <v>34</v>
      </c>
      <c r="B43" s="12">
        <v>18228</v>
      </c>
      <c r="C43" s="13" t="s">
        <v>28</v>
      </c>
      <c r="D43" s="14">
        <v>10847</v>
      </c>
      <c r="E43" s="13" t="s">
        <v>78</v>
      </c>
      <c r="F43" s="18" t="s">
        <v>79</v>
      </c>
      <c r="G43" s="16">
        <f>1814.67</f>
        <v>1814.67</v>
      </c>
      <c r="H43" s="17" t="s">
        <v>22</v>
      </c>
      <c r="I43" s="17" t="s">
        <v>23</v>
      </c>
      <c r="J43" s="18" t="s">
        <v>80</v>
      </c>
      <c r="K43" s="19" t="s">
        <v>64</v>
      </c>
      <c r="L43" s="20">
        <v>0</v>
      </c>
      <c r="M43" s="20">
        <v>2109</v>
      </c>
      <c r="N43" s="19" t="s">
        <v>33</v>
      </c>
      <c r="O43" s="21">
        <f t="shared" si="0"/>
        <v>1814.67</v>
      </c>
      <c r="P43" s="22">
        <v>768</v>
      </c>
      <c r="Q43" s="12" t="s">
        <v>27</v>
      </c>
      <c r="R43" s="23">
        <v>0</v>
      </c>
    </row>
    <row r="44" spans="1:18" x14ac:dyDescent="0.2">
      <c r="A44" s="10">
        <v>35</v>
      </c>
      <c r="B44" s="12">
        <v>18227</v>
      </c>
      <c r="C44" s="13" t="s">
        <v>28</v>
      </c>
      <c r="D44" s="14">
        <v>10848</v>
      </c>
      <c r="E44" s="13" t="s">
        <v>78</v>
      </c>
      <c r="F44" s="18" t="s">
        <v>79</v>
      </c>
      <c r="G44" s="16">
        <v>845.14</v>
      </c>
      <c r="H44" s="17" t="s">
        <v>22</v>
      </c>
      <c r="I44" s="17" t="s">
        <v>23</v>
      </c>
      <c r="J44" s="18" t="s">
        <v>80</v>
      </c>
      <c r="K44" s="19" t="s">
        <v>64</v>
      </c>
      <c r="L44" s="20">
        <v>0</v>
      </c>
      <c r="M44" s="20">
        <v>2139</v>
      </c>
      <c r="N44" s="19" t="s">
        <v>33</v>
      </c>
      <c r="O44" s="21">
        <f t="shared" si="0"/>
        <v>845.14</v>
      </c>
      <c r="P44" s="22">
        <v>768</v>
      </c>
      <c r="Q44" s="12" t="s">
        <v>27</v>
      </c>
      <c r="R44" s="23">
        <v>0</v>
      </c>
    </row>
    <row r="45" spans="1:18" x14ac:dyDescent="0.2">
      <c r="A45" s="10">
        <v>36</v>
      </c>
      <c r="B45" s="12">
        <v>18226</v>
      </c>
      <c r="C45" s="13" t="s">
        <v>28</v>
      </c>
      <c r="D45" s="14">
        <v>10849</v>
      </c>
      <c r="E45" s="13" t="s">
        <v>78</v>
      </c>
      <c r="F45" s="18" t="s">
        <v>79</v>
      </c>
      <c r="G45" s="16">
        <v>1305.04</v>
      </c>
      <c r="H45" s="17" t="s">
        <v>22</v>
      </c>
      <c r="I45" s="17" t="s">
        <v>23</v>
      </c>
      <c r="J45" s="18" t="s">
        <v>80</v>
      </c>
      <c r="K45" s="19" t="s">
        <v>64</v>
      </c>
      <c r="L45" s="20">
        <v>0</v>
      </c>
      <c r="M45" s="20">
        <v>2110</v>
      </c>
      <c r="N45" s="19" t="s">
        <v>33</v>
      </c>
      <c r="O45" s="21">
        <f t="shared" si="0"/>
        <v>1305.04</v>
      </c>
      <c r="P45" s="22">
        <v>768</v>
      </c>
      <c r="Q45" s="12" t="s">
        <v>27</v>
      </c>
      <c r="R45" s="23">
        <v>0</v>
      </c>
    </row>
    <row r="46" spans="1:18" x14ac:dyDescent="0.2">
      <c r="A46" s="10">
        <v>37</v>
      </c>
      <c r="B46" s="12">
        <v>20517</v>
      </c>
      <c r="C46" s="13" t="s">
        <v>77</v>
      </c>
      <c r="D46" s="14">
        <v>20250553</v>
      </c>
      <c r="E46" s="13" t="s">
        <v>77</v>
      </c>
      <c r="F46" s="18" t="s">
        <v>81</v>
      </c>
      <c r="G46" s="16">
        <v>900.59</v>
      </c>
      <c r="H46" s="17" t="s">
        <v>22</v>
      </c>
      <c r="I46" s="17" t="s">
        <v>23</v>
      </c>
      <c r="J46" s="18" t="s">
        <v>82</v>
      </c>
      <c r="K46" s="19" t="s">
        <v>77</v>
      </c>
      <c r="L46" s="20">
        <v>0</v>
      </c>
      <c r="M46" s="20">
        <v>2393</v>
      </c>
      <c r="N46" s="19" t="s">
        <v>83</v>
      </c>
      <c r="O46" s="21">
        <f t="shared" si="0"/>
        <v>900.59</v>
      </c>
      <c r="P46" s="22">
        <v>769</v>
      </c>
      <c r="Q46" s="12" t="s">
        <v>27</v>
      </c>
      <c r="R46" s="23">
        <v>0</v>
      </c>
    </row>
    <row r="47" spans="1:18" x14ac:dyDescent="0.2">
      <c r="A47" s="10">
        <v>38</v>
      </c>
      <c r="B47" s="12">
        <v>18986</v>
      </c>
      <c r="C47" s="13" t="s">
        <v>35</v>
      </c>
      <c r="D47" s="14">
        <v>1635</v>
      </c>
      <c r="E47" s="13" t="s">
        <v>29</v>
      </c>
      <c r="F47" s="18" t="s">
        <v>84</v>
      </c>
      <c r="G47" s="16">
        <v>333.2</v>
      </c>
      <c r="H47" s="17" t="s">
        <v>22</v>
      </c>
      <c r="I47" s="17" t="s">
        <v>23</v>
      </c>
      <c r="J47" s="18" t="s">
        <v>85</v>
      </c>
      <c r="K47" s="19" t="s">
        <v>34</v>
      </c>
      <c r="L47" s="20">
        <v>0</v>
      </c>
      <c r="M47" s="20">
        <v>2165</v>
      </c>
      <c r="N47" s="19" t="s">
        <v>33</v>
      </c>
      <c r="O47" s="21">
        <f t="shared" si="0"/>
        <v>333.2</v>
      </c>
      <c r="P47" s="22">
        <v>770</v>
      </c>
      <c r="Q47" s="12" t="s">
        <v>27</v>
      </c>
      <c r="R47" s="23">
        <v>0</v>
      </c>
    </row>
    <row r="48" spans="1:18" ht="24" x14ac:dyDescent="0.2">
      <c r="A48" s="10">
        <v>39</v>
      </c>
      <c r="B48" s="12">
        <v>18159</v>
      </c>
      <c r="C48" s="13" t="s">
        <v>29</v>
      </c>
      <c r="D48" s="14">
        <v>101</v>
      </c>
      <c r="E48" s="13" t="s">
        <v>61</v>
      </c>
      <c r="F48" s="18" t="s">
        <v>86</v>
      </c>
      <c r="G48" s="16">
        <v>1195.95</v>
      </c>
      <c r="H48" s="17" t="s">
        <v>22</v>
      </c>
      <c r="I48" s="17" t="s">
        <v>23</v>
      </c>
      <c r="J48" s="18" t="s">
        <v>87</v>
      </c>
      <c r="K48" s="19" t="s">
        <v>28</v>
      </c>
      <c r="L48" s="20">
        <v>0</v>
      </c>
      <c r="M48" s="20">
        <v>2098</v>
      </c>
      <c r="N48" s="19" t="s">
        <v>33</v>
      </c>
      <c r="O48" s="21">
        <f t="shared" si="0"/>
        <v>1195.95</v>
      </c>
      <c r="P48" s="22">
        <v>771</v>
      </c>
      <c r="Q48" s="12" t="s">
        <v>27</v>
      </c>
      <c r="R48" s="23">
        <v>0</v>
      </c>
    </row>
    <row r="49" spans="1:18" ht="24" x14ac:dyDescent="0.2">
      <c r="A49" s="10">
        <v>40</v>
      </c>
      <c r="B49" s="12">
        <v>20176</v>
      </c>
      <c r="C49" s="13" t="s">
        <v>19</v>
      </c>
      <c r="D49" s="14">
        <v>100057</v>
      </c>
      <c r="E49" s="13" t="s">
        <v>19</v>
      </c>
      <c r="F49" s="15" t="s">
        <v>88</v>
      </c>
      <c r="G49" s="16">
        <f>25158.5</f>
        <v>25158.5</v>
      </c>
      <c r="H49" s="17" t="s">
        <v>22</v>
      </c>
      <c r="I49" s="17" t="s">
        <v>23</v>
      </c>
      <c r="J49" s="18" t="s">
        <v>89</v>
      </c>
      <c r="K49" s="19" t="s">
        <v>77</v>
      </c>
      <c r="L49" s="20">
        <v>0</v>
      </c>
      <c r="M49" s="20">
        <v>2399</v>
      </c>
      <c r="N49" s="19" t="s">
        <v>27</v>
      </c>
      <c r="O49" s="21">
        <f t="shared" si="0"/>
        <v>25158.5</v>
      </c>
      <c r="P49" s="22">
        <v>772</v>
      </c>
      <c r="Q49" s="12" t="s">
        <v>27</v>
      </c>
      <c r="R49" s="23">
        <v>0</v>
      </c>
    </row>
    <row r="50" spans="1:18" ht="24" x14ac:dyDescent="0.2">
      <c r="A50" s="10">
        <v>41</v>
      </c>
      <c r="B50" s="12">
        <v>20177</v>
      </c>
      <c r="C50" s="13" t="s">
        <v>19</v>
      </c>
      <c r="D50" s="14">
        <v>100058</v>
      </c>
      <c r="E50" s="13" t="s">
        <v>19</v>
      </c>
      <c r="F50" s="15" t="s">
        <v>88</v>
      </c>
      <c r="G50" s="16">
        <v>25158.5</v>
      </c>
      <c r="H50" s="17" t="s">
        <v>22</v>
      </c>
      <c r="I50" s="17" t="s">
        <v>23</v>
      </c>
      <c r="J50" s="18" t="s">
        <v>89</v>
      </c>
      <c r="K50" s="19" t="s">
        <v>77</v>
      </c>
      <c r="L50" s="20">
        <v>0</v>
      </c>
      <c r="M50" s="20">
        <v>2398</v>
      </c>
      <c r="N50" s="19" t="s">
        <v>27</v>
      </c>
      <c r="O50" s="21">
        <f t="shared" si="0"/>
        <v>25158.5</v>
      </c>
      <c r="P50" s="22">
        <v>772</v>
      </c>
      <c r="Q50" s="12" t="s">
        <v>27</v>
      </c>
      <c r="R50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2025-07-01T08:10:21Z</dcterms:created>
  <dcterms:modified xsi:type="dcterms:W3CDTF">2025-07-01T08:10:36Z</dcterms:modified>
</cp:coreProperties>
</file>