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7D279F1-3A56-4396-A080-1963F878E8AE}" xr6:coauthVersionLast="47" xr6:coauthVersionMax="47" xr10:uidLastSave="{00000000-0000-0000-0000-000000000000}"/>
  <bookViews>
    <workbookView xWindow="-120" yWindow="-120" windowWidth="29040" windowHeight="15840" xr2:uid="{BA754D78-7C69-436E-B3BE-2BA8136EFD07}"/>
  </bookViews>
  <sheets>
    <sheet name="29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O28" i="1"/>
  <c r="O27" i="1"/>
  <c r="O26" i="1"/>
  <c r="G26" i="1"/>
  <c r="G25" i="1"/>
  <c r="O25" i="1" s="1"/>
  <c r="G24" i="1"/>
  <c r="O24" i="1" s="1"/>
  <c r="O23" i="1"/>
  <c r="G23" i="1"/>
  <c r="G22" i="1"/>
  <c r="O22" i="1" s="1"/>
  <c r="G21" i="1"/>
  <c r="O21" i="1" s="1"/>
  <c r="O20" i="1"/>
  <c r="O19" i="1"/>
  <c r="O18" i="1"/>
  <c r="O17" i="1"/>
  <c r="G17" i="1"/>
  <c r="O16" i="1"/>
  <c r="O15" i="1"/>
  <c r="O14" i="1"/>
  <c r="G14" i="1"/>
  <c r="O13" i="1"/>
  <c r="G12" i="1"/>
  <c r="O12" i="1" s="1"/>
  <c r="O11" i="1"/>
  <c r="O10" i="1"/>
  <c r="G10" i="1"/>
</calcChain>
</file>

<file path=xl/sharedStrings.xml><?xml version="1.0" encoding="utf-8"?>
<sst xmlns="http://schemas.openxmlformats.org/spreadsheetml/2006/main" count="203" uniqueCount="51">
  <si>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</si>
  <si>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</si>
  <si>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</si>
  <si>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</si>
  <si>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</si>
  <si>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</si>
  <si>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</si>
  <si>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</si>
  <si>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</si>
  <si>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</si>
  <si>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</si>
  <si>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</si>
  <si>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</si>
  <si>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</si>
  <si>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</si>
  <si>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</si>
  <si>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</si>
  <si>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</si>
  <si>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</si>
  <si>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02.04.2025</t>
  </si>
  <si>
    <t>31.03.2025</t>
  </si>
  <si>
    <t>OMV Petrom</t>
  </si>
  <si>
    <t>Lei</t>
  </si>
  <si>
    <t>Activitate curenta</t>
  </si>
  <si>
    <t xml:space="preserve">cval spalare auto si comb </t>
  </si>
  <si>
    <t>08.04.25</t>
  </si>
  <si>
    <t>14.04.25</t>
  </si>
  <si>
    <t>29.04.25</t>
  </si>
  <si>
    <t>04.04.2025</t>
  </si>
  <si>
    <t>03.04.2025</t>
  </si>
  <si>
    <t>J' Info Tours</t>
  </si>
  <si>
    <t>cval bilet avion</t>
  </si>
  <si>
    <t>07.04.25</t>
  </si>
  <si>
    <t>15.04.25</t>
  </si>
  <si>
    <t xml:space="preserve">cval bilet avion </t>
  </si>
  <si>
    <t>Compania Nationala de Transport Aerian</t>
  </si>
  <si>
    <t>Romatsa</t>
  </si>
  <si>
    <t>cval serv nav aeriana</t>
  </si>
  <si>
    <t>16.04.25</t>
  </si>
  <si>
    <t>09.04.25</t>
  </si>
  <si>
    <t>01.04.2025</t>
  </si>
  <si>
    <t>Vico Insero</t>
  </si>
  <si>
    <t xml:space="preserve">cval achiz kit rola xerox </t>
  </si>
  <si>
    <t>04.04.25</t>
  </si>
  <si>
    <t>07.04.2025</t>
  </si>
  <si>
    <t>Bbook Bed And Breakfast</t>
  </si>
  <si>
    <t>Olimpic International</t>
  </si>
  <si>
    <t>Travel Time</t>
  </si>
  <si>
    <t>Weco</t>
  </si>
  <si>
    <t>Air BP Sales</t>
  </si>
  <si>
    <t xml:space="preserve">cval combustibil avion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</si>
</sst>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FC0B-58A5-4308-8F2F-D04E71DB6169}">
  <dimension ref="A1:AC29"/>
  <sheetViews>
    <sheetView tabSelected="1" topLeftCell="A4" workbookViewId="0">
      <selection activeCell="E15" sqref="E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11047</v>
      </c>
      <c r="C10" s="13" t="s">
        <v>19</v>
      </c>
      <c r="D10" s="14">
        <v>6425446191</v>
      </c>
      <c r="E10" s="13" t="s">
        <v>20</v>
      </c>
      <c r="F10" s="15" t="s">
        <v>21</v>
      </c>
      <c r="G10" s="16">
        <f>125.38</f>
        <v>125.38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1202</v>
      </c>
      <c r="N10" s="18" t="s">
        <v>26</v>
      </c>
      <c r="O10" s="20">
        <f t="shared" ref="O10:O29" si="0">G10</f>
        <v>125.38</v>
      </c>
      <c r="P10" s="21">
        <v>507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11043</v>
      </c>
      <c r="C11" s="13" t="s">
        <v>19</v>
      </c>
      <c r="D11" s="14">
        <v>6425444144</v>
      </c>
      <c r="E11" s="13" t="s">
        <v>20</v>
      </c>
      <c r="F11" s="15" t="s">
        <v>21</v>
      </c>
      <c r="G11" s="16">
        <v>6286.22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1201</v>
      </c>
      <c r="N11" s="18" t="s">
        <v>26</v>
      </c>
      <c r="O11" s="20">
        <f t="shared" si="0"/>
        <v>6286.22</v>
      </c>
      <c r="P11" s="21">
        <v>507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11524</v>
      </c>
      <c r="C12" s="13" t="s">
        <v>28</v>
      </c>
      <c r="D12" s="14">
        <v>2033919</v>
      </c>
      <c r="E12" s="13" t="s">
        <v>29</v>
      </c>
      <c r="F12" s="15" t="s">
        <v>30</v>
      </c>
      <c r="G12" s="16">
        <f>3484.18</f>
        <v>3484.18</v>
      </c>
      <c r="H12" s="17" t="s">
        <v>22</v>
      </c>
      <c r="I12" s="17" t="s">
        <v>23</v>
      </c>
      <c r="J12" s="15" t="s">
        <v>31</v>
      </c>
      <c r="K12" s="18" t="s">
        <v>32</v>
      </c>
      <c r="L12" s="19">
        <v>0</v>
      </c>
      <c r="M12" s="19">
        <v>1182</v>
      </c>
      <c r="N12" s="18" t="s">
        <v>33</v>
      </c>
      <c r="O12" s="20">
        <f t="shared" si="0"/>
        <v>3484.18</v>
      </c>
      <c r="P12" s="21">
        <v>504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11523</v>
      </c>
      <c r="C13" s="13" t="s">
        <v>28</v>
      </c>
      <c r="D13" s="14">
        <v>2033917</v>
      </c>
      <c r="E13" s="13" t="s">
        <v>29</v>
      </c>
      <c r="F13" s="15" t="s">
        <v>30</v>
      </c>
      <c r="G13" s="16">
        <v>2334.4</v>
      </c>
      <c r="H13" s="17" t="s">
        <v>22</v>
      </c>
      <c r="I13" s="17" t="s">
        <v>23</v>
      </c>
      <c r="J13" s="15" t="s">
        <v>34</v>
      </c>
      <c r="K13" s="18" t="s">
        <v>32</v>
      </c>
      <c r="L13" s="19">
        <v>0</v>
      </c>
      <c r="M13" s="19">
        <v>1183</v>
      </c>
      <c r="N13" s="18" t="s">
        <v>33</v>
      </c>
      <c r="O13" s="20">
        <f t="shared" si="0"/>
        <v>2334.4</v>
      </c>
      <c r="P13" s="21">
        <v>504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11438</v>
      </c>
      <c r="C14" s="13" t="s">
        <v>28</v>
      </c>
      <c r="D14" s="14">
        <v>87488</v>
      </c>
      <c r="E14" s="13" t="s">
        <v>29</v>
      </c>
      <c r="F14" s="15" t="s">
        <v>35</v>
      </c>
      <c r="G14" s="16">
        <f>1010.56</f>
        <v>1010.56</v>
      </c>
      <c r="H14" s="17" t="s">
        <v>22</v>
      </c>
      <c r="I14" s="17" t="s">
        <v>23</v>
      </c>
      <c r="J14" s="15" t="s">
        <v>34</v>
      </c>
      <c r="K14" s="18" t="s">
        <v>32</v>
      </c>
      <c r="L14" s="19">
        <v>0</v>
      </c>
      <c r="M14" s="19">
        <v>1180</v>
      </c>
      <c r="N14" s="18" t="s">
        <v>33</v>
      </c>
      <c r="O14" s="20">
        <f t="shared" si="0"/>
        <v>1010.56</v>
      </c>
      <c r="P14" s="21">
        <v>505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11448</v>
      </c>
      <c r="C15" s="13" t="s">
        <v>28</v>
      </c>
      <c r="D15" s="14">
        <v>87486</v>
      </c>
      <c r="E15" s="13" t="s">
        <v>29</v>
      </c>
      <c r="F15" s="15" t="s">
        <v>35</v>
      </c>
      <c r="G15" s="16">
        <v>1446.64</v>
      </c>
      <c r="H15" s="17" t="s">
        <v>22</v>
      </c>
      <c r="I15" s="17" t="s">
        <v>23</v>
      </c>
      <c r="J15" s="15" t="s">
        <v>34</v>
      </c>
      <c r="K15" s="18" t="s">
        <v>32</v>
      </c>
      <c r="L15" s="19">
        <v>0</v>
      </c>
      <c r="M15" s="19">
        <v>1179</v>
      </c>
      <c r="N15" s="18" t="s">
        <v>33</v>
      </c>
      <c r="O15" s="20">
        <f t="shared" si="0"/>
        <v>1446.64</v>
      </c>
      <c r="P15" s="21">
        <v>505</v>
      </c>
      <c r="Q15" s="12" t="s">
        <v>27</v>
      </c>
      <c r="R15" s="22">
        <v>0</v>
      </c>
      <c r="S15" s="4"/>
    </row>
    <row r="16" spans="1:29" s="2" customFormat="1" ht="24" x14ac:dyDescent="0.2">
      <c r="A16" s="10">
        <v>7</v>
      </c>
      <c r="B16" s="12">
        <v>11459</v>
      </c>
      <c r="C16" s="13" t="s">
        <v>28</v>
      </c>
      <c r="D16" s="14">
        <v>87491</v>
      </c>
      <c r="E16" s="13" t="s">
        <v>29</v>
      </c>
      <c r="F16" s="15" t="s">
        <v>35</v>
      </c>
      <c r="G16" s="16">
        <v>941.57</v>
      </c>
      <c r="H16" s="17" t="s">
        <v>22</v>
      </c>
      <c r="I16" s="17" t="s">
        <v>23</v>
      </c>
      <c r="J16" s="15" t="s">
        <v>34</v>
      </c>
      <c r="K16" s="18" t="s">
        <v>32</v>
      </c>
      <c r="L16" s="19">
        <v>0</v>
      </c>
      <c r="M16" s="19">
        <v>1181</v>
      </c>
      <c r="N16" s="18" t="s">
        <v>33</v>
      </c>
      <c r="O16" s="20">
        <f t="shared" si="0"/>
        <v>941.57</v>
      </c>
      <c r="P16" s="21">
        <v>505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11465</v>
      </c>
      <c r="C17" s="13" t="s">
        <v>28</v>
      </c>
      <c r="D17" s="14">
        <v>10202</v>
      </c>
      <c r="E17" s="13" t="s">
        <v>20</v>
      </c>
      <c r="F17" s="15" t="s">
        <v>36</v>
      </c>
      <c r="G17" s="16">
        <f>1209.78</f>
        <v>1209.78</v>
      </c>
      <c r="H17" s="17" t="s">
        <v>22</v>
      </c>
      <c r="I17" s="17" t="s">
        <v>23</v>
      </c>
      <c r="J17" s="15" t="s">
        <v>37</v>
      </c>
      <c r="K17" s="18" t="s">
        <v>38</v>
      </c>
      <c r="L17" s="19">
        <v>0</v>
      </c>
      <c r="M17" s="19">
        <v>1305</v>
      </c>
      <c r="N17" s="18" t="s">
        <v>38</v>
      </c>
      <c r="O17" s="20">
        <f t="shared" si="0"/>
        <v>1209.78</v>
      </c>
      <c r="P17" s="21">
        <v>506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11471</v>
      </c>
      <c r="C18" s="13" t="s">
        <v>28</v>
      </c>
      <c r="D18" s="14">
        <v>10204</v>
      </c>
      <c r="E18" s="13" t="s">
        <v>20</v>
      </c>
      <c r="F18" s="15" t="s">
        <v>36</v>
      </c>
      <c r="G18" s="16">
        <v>652.52</v>
      </c>
      <c r="H18" s="17" t="s">
        <v>22</v>
      </c>
      <c r="I18" s="17" t="s">
        <v>23</v>
      </c>
      <c r="J18" s="15" t="s">
        <v>37</v>
      </c>
      <c r="K18" s="18" t="s">
        <v>32</v>
      </c>
      <c r="L18" s="19">
        <v>0</v>
      </c>
      <c r="M18" s="19">
        <v>1304</v>
      </c>
      <c r="N18" s="18" t="s">
        <v>38</v>
      </c>
      <c r="O18" s="20">
        <f t="shared" si="0"/>
        <v>652.52</v>
      </c>
      <c r="P18" s="21">
        <v>506</v>
      </c>
      <c r="Q18" s="12" t="s">
        <v>27</v>
      </c>
      <c r="R18" s="22">
        <v>0</v>
      </c>
      <c r="S18" s="4"/>
    </row>
    <row r="19" spans="1:19" s="2" customFormat="1" x14ac:dyDescent="0.2">
      <c r="A19" s="10">
        <v>10</v>
      </c>
      <c r="B19" s="12">
        <v>11470</v>
      </c>
      <c r="C19" s="13" t="s">
        <v>28</v>
      </c>
      <c r="D19" s="14">
        <v>10203</v>
      </c>
      <c r="E19" s="13" t="s">
        <v>20</v>
      </c>
      <c r="F19" s="15" t="s">
        <v>36</v>
      </c>
      <c r="G19" s="16">
        <v>1690.28</v>
      </c>
      <c r="H19" s="17" t="s">
        <v>22</v>
      </c>
      <c r="I19" s="17" t="s">
        <v>23</v>
      </c>
      <c r="J19" s="15" t="s">
        <v>37</v>
      </c>
      <c r="K19" s="18" t="s">
        <v>32</v>
      </c>
      <c r="L19" s="19">
        <v>0</v>
      </c>
      <c r="M19" s="19">
        <v>1134</v>
      </c>
      <c r="N19" s="18" t="s">
        <v>26</v>
      </c>
      <c r="O19" s="20">
        <f t="shared" si="0"/>
        <v>1690.28</v>
      </c>
      <c r="P19" s="21">
        <v>506</v>
      </c>
      <c r="Q19" s="12" t="s">
        <v>27</v>
      </c>
      <c r="R19" s="22">
        <v>0</v>
      </c>
      <c r="S19" s="4"/>
    </row>
    <row r="20" spans="1:19" s="2" customFormat="1" x14ac:dyDescent="0.2">
      <c r="A20" s="10">
        <v>11</v>
      </c>
      <c r="B20" s="12">
        <v>11453</v>
      </c>
      <c r="C20" s="13" t="s">
        <v>28</v>
      </c>
      <c r="D20" s="14">
        <v>10176</v>
      </c>
      <c r="E20" s="13" t="s">
        <v>20</v>
      </c>
      <c r="F20" s="15" t="s">
        <v>36</v>
      </c>
      <c r="G20" s="16">
        <v>230.05</v>
      </c>
      <c r="H20" s="17" t="s">
        <v>22</v>
      </c>
      <c r="I20" s="17" t="s">
        <v>23</v>
      </c>
      <c r="J20" s="15" t="s">
        <v>37</v>
      </c>
      <c r="K20" s="18" t="s">
        <v>32</v>
      </c>
      <c r="L20" s="19">
        <v>0</v>
      </c>
      <c r="M20" s="19">
        <v>1108</v>
      </c>
      <c r="N20" s="18" t="s">
        <v>39</v>
      </c>
      <c r="O20" s="20">
        <f t="shared" si="0"/>
        <v>230.05</v>
      </c>
      <c r="P20" s="21">
        <v>506</v>
      </c>
      <c r="Q20" s="12" t="s">
        <v>27</v>
      </c>
      <c r="R20" s="22">
        <v>0</v>
      </c>
      <c r="S20" s="4"/>
    </row>
    <row r="21" spans="1:19" s="2" customFormat="1" x14ac:dyDescent="0.2">
      <c r="A21" s="10">
        <v>12</v>
      </c>
      <c r="B21" s="12">
        <v>10887</v>
      </c>
      <c r="C21" s="13" t="s">
        <v>40</v>
      </c>
      <c r="D21" s="14">
        <v>22756</v>
      </c>
      <c r="E21" s="13" t="s">
        <v>20</v>
      </c>
      <c r="F21" s="15" t="s">
        <v>41</v>
      </c>
      <c r="G21" s="16">
        <f>59.5</f>
        <v>59.5</v>
      </c>
      <c r="H21" s="17" t="s">
        <v>22</v>
      </c>
      <c r="I21" s="17" t="s">
        <v>23</v>
      </c>
      <c r="J21" s="15" t="s">
        <v>42</v>
      </c>
      <c r="K21" s="18" t="s">
        <v>43</v>
      </c>
      <c r="L21" s="19">
        <v>0</v>
      </c>
      <c r="M21" s="19">
        <v>1112</v>
      </c>
      <c r="N21" s="18" t="s">
        <v>39</v>
      </c>
      <c r="O21" s="20">
        <f t="shared" si="0"/>
        <v>59.5</v>
      </c>
      <c r="P21" s="21">
        <v>508</v>
      </c>
      <c r="Q21" s="12" t="s">
        <v>27</v>
      </c>
      <c r="R21" s="22">
        <v>0</v>
      </c>
      <c r="S21" s="4"/>
    </row>
    <row r="22" spans="1:19" s="2" customFormat="1" x14ac:dyDescent="0.2">
      <c r="A22" s="10">
        <v>13</v>
      </c>
      <c r="B22" s="12">
        <v>11638</v>
      </c>
      <c r="C22" s="13" t="s">
        <v>44</v>
      </c>
      <c r="D22" s="14">
        <v>20051</v>
      </c>
      <c r="E22" s="13" t="s">
        <v>28</v>
      </c>
      <c r="F22" s="15" t="s">
        <v>45</v>
      </c>
      <c r="G22" s="16">
        <f>3872.1</f>
        <v>3872.1</v>
      </c>
      <c r="H22" s="17" t="s">
        <v>22</v>
      </c>
      <c r="I22" s="17" t="s">
        <v>23</v>
      </c>
      <c r="J22" s="15" t="s">
        <v>31</v>
      </c>
      <c r="K22" s="18" t="s">
        <v>32</v>
      </c>
      <c r="L22" s="19">
        <v>0</v>
      </c>
      <c r="M22" s="19">
        <v>1185</v>
      </c>
      <c r="N22" s="18" t="s">
        <v>33</v>
      </c>
      <c r="O22" s="20">
        <f t="shared" si="0"/>
        <v>3872.1</v>
      </c>
      <c r="P22" s="21">
        <v>509</v>
      </c>
      <c r="Q22" s="12" t="s">
        <v>27</v>
      </c>
      <c r="R22" s="22">
        <v>0</v>
      </c>
      <c r="S22" s="4"/>
    </row>
    <row r="23" spans="1:19" s="2" customFormat="1" x14ac:dyDescent="0.2">
      <c r="A23" s="10">
        <v>14</v>
      </c>
      <c r="B23" s="12">
        <v>11743</v>
      </c>
      <c r="C23" s="13" t="s">
        <v>44</v>
      </c>
      <c r="D23" s="14">
        <v>11873</v>
      </c>
      <c r="E23" s="13" t="s">
        <v>29</v>
      </c>
      <c r="F23" s="15" t="s">
        <v>46</v>
      </c>
      <c r="G23" s="16">
        <f>2986.44</f>
        <v>2986.44</v>
      </c>
      <c r="H23" s="17" t="s">
        <v>22</v>
      </c>
      <c r="I23" s="17" t="s">
        <v>23</v>
      </c>
      <c r="J23" s="15" t="s">
        <v>31</v>
      </c>
      <c r="K23" s="18" t="s">
        <v>39</v>
      </c>
      <c r="L23" s="19">
        <v>0</v>
      </c>
      <c r="M23" s="19">
        <v>1165</v>
      </c>
      <c r="N23" s="18" t="s">
        <v>33</v>
      </c>
      <c r="O23" s="20">
        <f t="shared" si="0"/>
        <v>2986.44</v>
      </c>
      <c r="P23" s="21">
        <v>510</v>
      </c>
      <c r="Q23" s="12" t="s">
        <v>27</v>
      </c>
      <c r="R23" s="22">
        <v>0</v>
      </c>
      <c r="S23" s="4"/>
    </row>
    <row r="24" spans="1:19" x14ac:dyDescent="0.2">
      <c r="A24" s="10">
        <v>15</v>
      </c>
      <c r="B24" s="12">
        <v>11229</v>
      </c>
      <c r="C24" s="13" t="s">
        <v>29</v>
      </c>
      <c r="D24" s="14">
        <v>263707</v>
      </c>
      <c r="E24" s="13" t="s">
        <v>19</v>
      </c>
      <c r="F24" s="15" t="s">
        <v>47</v>
      </c>
      <c r="G24" s="16">
        <f>3406.46</f>
        <v>3406.46</v>
      </c>
      <c r="H24" s="17" t="s">
        <v>22</v>
      </c>
      <c r="I24" s="17" t="s">
        <v>23</v>
      </c>
      <c r="J24" s="15" t="s">
        <v>31</v>
      </c>
      <c r="K24" s="18" t="s">
        <v>32</v>
      </c>
      <c r="L24" s="19">
        <v>0</v>
      </c>
      <c r="M24" s="19">
        <v>1177</v>
      </c>
      <c r="N24" s="18" t="s">
        <v>33</v>
      </c>
      <c r="O24" s="20">
        <f t="shared" si="0"/>
        <v>3406.46</v>
      </c>
      <c r="P24" s="21">
        <v>511</v>
      </c>
      <c r="Q24" s="12" t="s">
        <v>27</v>
      </c>
      <c r="R24" s="22">
        <v>0</v>
      </c>
    </row>
    <row r="25" spans="1:19" x14ac:dyDescent="0.2">
      <c r="A25" s="10">
        <v>16</v>
      </c>
      <c r="B25" s="12">
        <v>11526</v>
      </c>
      <c r="C25" s="13" t="s">
        <v>28</v>
      </c>
      <c r="D25" s="14">
        <v>162176</v>
      </c>
      <c r="E25" s="13" t="s">
        <v>19</v>
      </c>
      <c r="F25" s="15" t="s">
        <v>48</v>
      </c>
      <c r="G25" s="16">
        <f>899.14</f>
        <v>899.14</v>
      </c>
      <c r="H25" s="17" t="s">
        <v>22</v>
      </c>
      <c r="I25" s="17" t="s">
        <v>23</v>
      </c>
      <c r="J25" s="15" t="s">
        <v>31</v>
      </c>
      <c r="K25" s="18" t="s">
        <v>32</v>
      </c>
      <c r="L25" s="19">
        <v>0</v>
      </c>
      <c r="M25" s="19">
        <v>1184</v>
      </c>
      <c r="N25" s="18" t="s">
        <v>33</v>
      </c>
      <c r="O25" s="20">
        <f t="shared" si="0"/>
        <v>899.14</v>
      </c>
      <c r="P25" s="21">
        <v>512</v>
      </c>
      <c r="Q25" s="12" t="s">
        <v>27</v>
      </c>
      <c r="R25" s="22">
        <v>0</v>
      </c>
    </row>
    <row r="26" spans="1:19" x14ac:dyDescent="0.2">
      <c r="A26" s="10">
        <v>17</v>
      </c>
      <c r="B26" s="12">
        <v>11048</v>
      </c>
      <c r="C26" s="13" t="s">
        <v>19</v>
      </c>
      <c r="D26" s="14">
        <v>4217008159</v>
      </c>
      <c r="E26" s="13" t="s">
        <v>20</v>
      </c>
      <c r="F26" s="15" t="s">
        <v>49</v>
      </c>
      <c r="G26" s="16">
        <f>75651.77</f>
        <v>75651.77</v>
      </c>
      <c r="H26" s="17" t="s">
        <v>22</v>
      </c>
      <c r="I26" s="17" t="s">
        <v>23</v>
      </c>
      <c r="J26" s="15" t="s">
        <v>50</v>
      </c>
      <c r="K26" s="18" t="s">
        <v>43</v>
      </c>
      <c r="L26" s="19">
        <v>0</v>
      </c>
      <c r="M26" s="19">
        <v>1137</v>
      </c>
      <c r="N26" s="18" t="s">
        <v>26</v>
      </c>
      <c r="O26" s="20">
        <f t="shared" si="0"/>
        <v>75651.77</v>
      </c>
      <c r="P26" s="21">
        <v>513</v>
      </c>
      <c r="Q26" s="12" t="s">
        <v>27</v>
      </c>
      <c r="R26" s="22">
        <v>0</v>
      </c>
    </row>
    <row r="27" spans="1:19" x14ac:dyDescent="0.2">
      <c r="A27" s="10">
        <v>18</v>
      </c>
      <c r="B27" s="12">
        <v>11457</v>
      </c>
      <c r="C27" s="13" t="s">
        <v>28</v>
      </c>
      <c r="D27" s="14">
        <v>4217008184</v>
      </c>
      <c r="E27" s="13" t="s">
        <v>20</v>
      </c>
      <c r="F27" s="15" t="s">
        <v>49</v>
      </c>
      <c r="G27" s="16">
        <v>-8707.93</v>
      </c>
      <c r="H27" s="17" t="s">
        <v>22</v>
      </c>
      <c r="I27" s="17" t="s">
        <v>23</v>
      </c>
      <c r="J27" s="15" t="s">
        <v>50</v>
      </c>
      <c r="K27" s="18" t="s">
        <v>32</v>
      </c>
      <c r="L27" s="19">
        <v>0</v>
      </c>
      <c r="M27" s="19">
        <v>1139</v>
      </c>
      <c r="N27" s="18" t="s">
        <v>26</v>
      </c>
      <c r="O27" s="20">
        <f t="shared" si="0"/>
        <v>-8707.93</v>
      </c>
      <c r="P27" s="21">
        <v>513</v>
      </c>
      <c r="Q27" s="12" t="s">
        <v>27</v>
      </c>
      <c r="R27" s="22">
        <v>0</v>
      </c>
    </row>
    <row r="28" spans="1:19" x14ac:dyDescent="0.2">
      <c r="A28" s="10">
        <v>19</v>
      </c>
      <c r="B28" s="12">
        <v>11046</v>
      </c>
      <c r="C28" s="13" t="s">
        <v>19</v>
      </c>
      <c r="D28" s="14">
        <v>4217008160</v>
      </c>
      <c r="E28" s="13" t="s">
        <v>20</v>
      </c>
      <c r="F28" s="15" t="s">
        <v>49</v>
      </c>
      <c r="G28" s="16">
        <v>5688.99</v>
      </c>
      <c r="H28" s="17" t="s">
        <v>22</v>
      </c>
      <c r="I28" s="17" t="s">
        <v>23</v>
      </c>
      <c r="J28" s="15" t="s">
        <v>50</v>
      </c>
      <c r="K28" s="18" t="s">
        <v>43</v>
      </c>
      <c r="L28" s="19">
        <v>0</v>
      </c>
      <c r="M28" s="19">
        <v>1110</v>
      </c>
      <c r="N28" s="18" t="s">
        <v>39</v>
      </c>
      <c r="O28" s="20">
        <f t="shared" si="0"/>
        <v>5688.99</v>
      </c>
      <c r="P28" s="21">
        <v>513</v>
      </c>
      <c r="Q28" s="12" t="s">
        <v>27</v>
      </c>
      <c r="R28" s="22">
        <v>0</v>
      </c>
    </row>
    <row r="29" spans="1:19" x14ac:dyDescent="0.2">
      <c r="A29" s="10">
        <v>20</v>
      </c>
      <c r="B29" s="12">
        <v>11505</v>
      </c>
      <c r="C29" s="13" t="s">
        <v>28</v>
      </c>
      <c r="D29" s="14">
        <v>4217008186</v>
      </c>
      <c r="E29" s="13" t="s">
        <v>20</v>
      </c>
      <c r="F29" s="15" t="s">
        <v>49</v>
      </c>
      <c r="G29" s="16">
        <v>4301.5200000000004</v>
      </c>
      <c r="H29" s="17" t="s">
        <v>22</v>
      </c>
      <c r="I29" s="17" t="s">
        <v>23</v>
      </c>
      <c r="J29" s="15" t="s">
        <v>50</v>
      </c>
      <c r="K29" s="18" t="s">
        <v>32</v>
      </c>
      <c r="L29" s="19">
        <v>0</v>
      </c>
      <c r="M29" s="19">
        <v>1138</v>
      </c>
      <c r="N29" s="18" t="s">
        <v>26</v>
      </c>
      <c r="O29" s="20">
        <f t="shared" si="0"/>
        <v>4301.5200000000004</v>
      </c>
      <c r="P29" s="21">
        <v>513</v>
      </c>
      <c r="Q29" s="12" t="s">
        <v>27</v>
      </c>
      <c r="R29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2025-05-26T05:47:58Z</dcterms:created>
  <dcterms:modified xsi:type="dcterms:W3CDTF">2025-05-26T05:48:13Z</dcterms:modified>
</cp:coreProperties>
</file>