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nela.savu\Desktop\ROGOP depunere\depus\"/>
    </mc:Choice>
  </mc:AlternateContent>
  <xr:revisionPtr revIDLastSave="0" documentId="8_{7688C636-092F-4E7C-813D-FED5272C370E}" xr6:coauthVersionLast="47" xr6:coauthVersionMax="47" xr10:uidLastSave="{00000000-0000-0000-0000-000000000000}"/>
  <bookViews>
    <workbookView xWindow="-28920" yWindow="-1320" windowWidth="29040" windowHeight="15840" xr2:uid="{D97C7D60-CBCE-4E4F-8B49-B959D8D1F1C4}"/>
  </bookViews>
  <sheets>
    <sheet name="28.05.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36" i="1" l="1"/>
  <c r="O35" i="1"/>
  <c r="O34" i="1"/>
  <c r="O33" i="1"/>
  <c r="O32" i="1"/>
  <c r="O31" i="1"/>
  <c r="O30" i="1"/>
  <c r="O29" i="1"/>
  <c r="G28" i="1"/>
  <c r="O28" i="1" s="1"/>
  <c r="O27" i="1"/>
  <c r="O26" i="1"/>
  <c r="O25" i="1"/>
  <c r="G24" i="1"/>
  <c r="O24" i="1" s="1"/>
  <c r="O23" i="1"/>
  <c r="O22" i="1"/>
  <c r="O21" i="1"/>
  <c r="O20" i="1"/>
  <c r="G20" i="1"/>
  <c r="O19" i="1"/>
  <c r="O18" i="1"/>
  <c r="O17" i="1"/>
  <c r="O16" i="1"/>
  <c r="O15" i="1"/>
  <c r="O14" i="1"/>
  <c r="O13" i="1"/>
  <c r="O12" i="1"/>
  <c r="O11" i="1"/>
  <c r="G10" i="1"/>
  <c r="O10" i="1" s="1"/>
</calcChain>
</file>

<file path=xl/sharedStrings.xml><?xml version="1.0" encoding="utf-8"?>
<sst xmlns="http://schemas.openxmlformats.org/spreadsheetml/2006/main" count="266" uniqueCount="92">
  <si>
    <t>REGISTRUL OPERATIUNILOR GENERATOARE DE OBLIGATII DE PLATA</t>
  </si>
  <si>
    <t xml:space="preserve"> </t>
  </si>
  <si>
    <t>Nr. crt.</t>
  </si>
  <si>
    <t>Registratura</t>
  </si>
  <si>
    <t>Factura / invoice / Situatie lucrari / borderou</t>
  </si>
  <si>
    <t>Valuta</t>
  </si>
  <si>
    <t>Obiectiv</t>
  </si>
  <si>
    <t>Natura cheltuielilor</t>
  </si>
  <si>
    <t>Termen prezentare la viza CFP (dupa aplicarea vizei de atest necesitate, legalitate)</t>
  </si>
  <si>
    <t>Depasire prezentare la viza CFP</t>
  </si>
  <si>
    <t>Nr. registru CFP</t>
  </si>
  <si>
    <t>Data registru CFP</t>
  </si>
  <si>
    <t>Valoare  CFP</t>
  </si>
  <si>
    <t>OP/OC (ordin compensare)</t>
  </si>
  <si>
    <t>Nr. zile depasire scadenta</t>
  </si>
  <si>
    <t>Nr.</t>
  </si>
  <si>
    <t>Data</t>
  </si>
  <si>
    <t xml:space="preserve">Furnizor </t>
  </si>
  <si>
    <t>Valoare</t>
  </si>
  <si>
    <t>05.05.2025</t>
  </si>
  <si>
    <t>30.04.2025</t>
  </si>
  <si>
    <t>Air BP Sales Romania</t>
  </si>
  <si>
    <t>Lei</t>
  </si>
  <si>
    <t>Activitate curenta</t>
  </si>
  <si>
    <t>Cval Jet A1</t>
  </si>
  <si>
    <t>07.05.25</t>
  </si>
  <si>
    <t>14.05.25</t>
  </si>
  <si>
    <t>28.05.25</t>
  </si>
  <si>
    <t>06.05.25</t>
  </si>
  <si>
    <t>06.05.2025</t>
  </si>
  <si>
    <t>Anima Speciality Medical Services</t>
  </si>
  <si>
    <t>Prestari servicii medicale</t>
  </si>
  <si>
    <t>15.05.25</t>
  </si>
  <si>
    <t>22.05.2025</t>
  </si>
  <si>
    <t>17.05.2025</t>
  </si>
  <si>
    <t>C Solution</t>
  </si>
  <si>
    <t>Servicii TI</t>
  </si>
  <si>
    <t>22.05.25</t>
  </si>
  <si>
    <t>23.05.25</t>
  </si>
  <si>
    <t>Ca Da Grupp</t>
  </si>
  <si>
    <t>Tonere</t>
  </si>
  <si>
    <t>05.05.25</t>
  </si>
  <si>
    <t>CNPR Bucuresti</t>
  </si>
  <si>
    <t>Cval corespondenta</t>
  </si>
  <si>
    <t>14.05.2025</t>
  </si>
  <si>
    <t>Codtex Impex</t>
  </si>
  <si>
    <t>Cval lucrari reparatie</t>
  </si>
  <si>
    <t>16.05.25</t>
  </si>
  <si>
    <t>Else Digital Solutions</t>
  </si>
  <si>
    <t>Servicii asistenta tehnica informatica</t>
  </si>
  <si>
    <t>16.05.2025</t>
  </si>
  <si>
    <t>GM &amp; T International</t>
  </si>
  <si>
    <t>Cval adeziv</t>
  </si>
  <si>
    <t>21.05.25</t>
  </si>
  <si>
    <t>01.05.2025</t>
  </si>
  <si>
    <t>International Centurion Garanty</t>
  </si>
  <si>
    <t xml:space="preserve"> Servicii paza aprilie</t>
  </si>
  <si>
    <t>Menzies Aviation</t>
  </si>
  <si>
    <t>Taxe aeroportuare avion</t>
  </si>
  <si>
    <t>12.05.2025</t>
  </si>
  <si>
    <t>Negulescu Gh PFA</t>
  </si>
  <si>
    <t>Cval servicii tamplarie metalica</t>
  </si>
  <si>
    <t>08.05.25</t>
  </si>
  <si>
    <t xml:space="preserve">Olimpic International </t>
  </si>
  <si>
    <t>Cval bilet avion</t>
  </si>
  <si>
    <t>12.05.25</t>
  </si>
  <si>
    <t>OMV Petrom Marketing</t>
  </si>
  <si>
    <t>Cval spalare auto</t>
  </si>
  <si>
    <t>Cval combustibil auto</t>
  </si>
  <si>
    <t>RER Ecologic Service REBU</t>
  </si>
  <si>
    <t>Cval colectare deseuri aprilie</t>
  </si>
  <si>
    <t>13.05.25</t>
  </si>
  <si>
    <t>19.05.2025</t>
  </si>
  <si>
    <t>Romaero</t>
  </si>
  <si>
    <t>Tractare aeronava</t>
  </si>
  <si>
    <t>Romatsa</t>
  </si>
  <si>
    <t>Cval servicii telecomunicatii, navigatie aeriana</t>
  </si>
  <si>
    <t>Romservice Telecomunicatii</t>
  </si>
  <si>
    <t>Servicii intretinere si reparatie centrala telefonica</t>
  </si>
  <si>
    <t>Travel Time D&amp;R</t>
  </si>
  <si>
    <t>26.05.2025</t>
  </si>
  <si>
    <t>21.03.2025</t>
  </si>
  <si>
    <t>EASA DOO GMBH</t>
  </si>
  <si>
    <t>eur</t>
  </si>
  <si>
    <t>Taxa curs</t>
  </si>
  <si>
    <t>26.05.25</t>
  </si>
  <si>
    <t>23.05.2025</t>
  </si>
  <si>
    <t>16.04.2025</t>
  </si>
  <si>
    <t>Airsight</t>
  </si>
  <si>
    <t>27.05.2025</t>
  </si>
  <si>
    <t>Trans Global Training</t>
  </si>
  <si>
    <t>usd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</si>
</sst>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;@"/>
  </numFmts>
  <fonts count="6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sz val="9"/>
      <color indexed="8"/>
      <name val="Times New Roman"/>
      <family val="1"/>
      <charset val="238"/>
    </font>
    <font>
      <b/>
      <sz val="9"/>
      <color indexed="8"/>
      <name val="Arial"/>
      <family val="2"/>
    </font>
    <font>
      <sz val="9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164" fontId="1" fillId="0" borderId="1" xfId="0" applyNumberFormat="1" applyFont="1" applyBorder="1" applyAlignment="1">
      <alignment horizontal="right" vertical="center"/>
    </xf>
    <xf numFmtId="1" fontId="1" fillId="0" borderId="1" xfId="0" applyNumberFormat="1" applyFont="1" applyBorder="1" applyAlignment="1">
      <alignment horizontal="right" vertical="center" wrapText="1"/>
    </xf>
    <xf numFmtId="0" fontId="2" fillId="2" borderId="1" xfId="0" applyFont="1" applyFill="1" applyBorder="1" applyAlignment="1">
      <alignment horizontal="left" vertical="center" wrapText="1"/>
    </xf>
    <xf numFmtId="43" fontId="2" fillId="0" borderId="1" xfId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right" vertical="center" wrapText="1"/>
    </xf>
    <xf numFmtId="164" fontId="1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vertical="center" wrapText="1"/>
    </xf>
    <xf numFmtId="43" fontId="1" fillId="2" borderId="1" xfId="0" applyNumberFormat="1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094FFB-399D-411B-BE24-04C707B20759}">
  <dimension ref="A1:AC36"/>
  <sheetViews>
    <sheetView tabSelected="1" workbookViewId="0">
      <selection activeCell="F15" sqref="F15"/>
    </sheetView>
  </sheetViews>
  <sheetFormatPr defaultRowHeight="12.75" x14ac:dyDescent="0.2"/>
  <cols>
    <col min="1" max="1" width="7.140625" customWidth="1"/>
    <col min="2" max="2" width="9.42578125" customWidth="1"/>
    <col min="3" max="3" width="12.42578125" customWidth="1"/>
    <col min="4" max="4" width="13.42578125" customWidth="1"/>
    <col min="5" max="5" width="10.140625" bestFit="1" customWidth="1"/>
    <col min="6" max="6" width="23.42578125" customWidth="1"/>
    <col min="7" max="7" width="12.42578125" customWidth="1"/>
    <col min="8" max="8" width="5.85546875" bestFit="1" customWidth="1"/>
    <col min="9" max="9" width="16.85546875" customWidth="1"/>
    <col min="10" max="10" width="31.7109375" bestFit="1" customWidth="1"/>
    <col min="11" max="11" width="13.28515625" customWidth="1"/>
    <col min="12" max="12" width="9.28515625" customWidth="1"/>
    <col min="13" max="13" width="9.7109375" bestFit="1" customWidth="1"/>
    <col min="14" max="14" width="10.42578125" customWidth="1"/>
    <col min="15" max="15" width="11.85546875" customWidth="1"/>
    <col min="16" max="16" width="5" bestFit="1" customWidth="1"/>
    <col min="17" max="17" width="8.140625" bestFit="1" customWidth="1"/>
    <col min="18" max="18" width="7.85546875" customWidth="1"/>
  </cols>
  <sheetData>
    <row r="1" spans="1:29" s="2" customFormat="1" x14ac:dyDescent="0.2">
      <c r="A1" s="1"/>
    </row>
    <row r="2" spans="1:29" s="2" customFormat="1" ht="20.100000000000001" customHeight="1" x14ac:dyDescent="0.2">
      <c r="A2" s="3"/>
      <c r="B2" s="4"/>
      <c r="C2" s="5"/>
      <c r="D2" s="6" t="s">
        <v>0</v>
      </c>
      <c r="E2" s="7"/>
      <c r="F2" s="5"/>
      <c r="G2" s="5"/>
      <c r="H2" s="5"/>
      <c r="I2" s="5"/>
      <c r="J2" s="4"/>
      <c r="K2" s="4"/>
      <c r="L2" s="4"/>
      <c r="M2" s="4"/>
      <c r="N2" s="4"/>
      <c r="O2" s="4"/>
      <c r="P2" s="4"/>
      <c r="Q2" s="4"/>
      <c r="R2" s="4"/>
      <c r="S2" s="4"/>
    </row>
    <row r="3" spans="1:29" s="2" customFormat="1" ht="20.100000000000001" customHeight="1" x14ac:dyDescent="0.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spans="1:29" s="2" customFormat="1" ht="20.100000000000001" customHeight="1" x14ac:dyDescent="0.2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</row>
    <row r="5" spans="1:29" s="2" customFormat="1" ht="42" customHeight="1" x14ac:dyDescent="0.2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U5" s="2" t="s">
        <v>1</v>
      </c>
    </row>
    <row r="6" spans="1:29" s="2" customFormat="1" ht="26.25" customHeight="1" x14ac:dyDescent="0.2">
      <c r="A6" s="8" t="s">
        <v>2</v>
      </c>
      <c r="B6" s="8" t="s">
        <v>3</v>
      </c>
      <c r="C6" s="8"/>
      <c r="D6" s="8" t="s">
        <v>4</v>
      </c>
      <c r="E6" s="8"/>
      <c r="F6" s="8"/>
      <c r="G6" s="8"/>
      <c r="H6" s="8" t="s">
        <v>5</v>
      </c>
      <c r="I6" s="8" t="s">
        <v>6</v>
      </c>
      <c r="J6" s="8" t="s">
        <v>7</v>
      </c>
      <c r="K6" s="8" t="s">
        <v>8</v>
      </c>
      <c r="L6" s="8" t="s">
        <v>9</v>
      </c>
      <c r="M6" s="8" t="s">
        <v>10</v>
      </c>
      <c r="N6" s="8" t="s">
        <v>11</v>
      </c>
      <c r="O6" s="9" t="s">
        <v>12</v>
      </c>
      <c r="P6" s="8" t="s">
        <v>13</v>
      </c>
      <c r="Q6" s="8"/>
      <c r="R6" s="8" t="s">
        <v>14</v>
      </c>
      <c r="S6" s="3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 s="2" customFormat="1" ht="20.100000000000001" customHeight="1" x14ac:dyDescent="0.2">
      <c r="A7" s="8"/>
      <c r="B7" s="8" t="s">
        <v>15</v>
      </c>
      <c r="C7" s="8" t="s">
        <v>16</v>
      </c>
      <c r="D7" s="8" t="s">
        <v>15</v>
      </c>
      <c r="E7" s="8" t="s">
        <v>16</v>
      </c>
      <c r="F7" s="8" t="s">
        <v>17</v>
      </c>
      <c r="G7" s="9" t="s">
        <v>18</v>
      </c>
      <c r="H7" s="8"/>
      <c r="I7" s="8"/>
      <c r="J7" s="8"/>
      <c r="K7" s="8"/>
      <c r="L7" s="8"/>
      <c r="M7" s="8"/>
      <c r="N7" s="8"/>
      <c r="O7" s="9"/>
      <c r="P7" s="8" t="s">
        <v>15</v>
      </c>
      <c r="Q7" s="8" t="s">
        <v>16</v>
      </c>
      <c r="R7" s="8"/>
      <c r="S7" s="4"/>
    </row>
    <row r="8" spans="1:29" s="2" customFormat="1" ht="45.75" customHeight="1" x14ac:dyDescent="0.2">
      <c r="A8" s="8"/>
      <c r="B8" s="8"/>
      <c r="C8" s="8"/>
      <c r="D8" s="8"/>
      <c r="E8" s="8"/>
      <c r="F8" s="8"/>
      <c r="G8" s="9"/>
      <c r="H8" s="8"/>
      <c r="I8" s="8"/>
      <c r="J8" s="8"/>
      <c r="K8" s="8"/>
      <c r="L8" s="8"/>
      <c r="M8" s="8"/>
      <c r="N8" s="8"/>
      <c r="O8" s="9"/>
      <c r="P8" s="8"/>
      <c r="Q8" s="8"/>
      <c r="R8" s="8"/>
      <c r="S8" s="4"/>
    </row>
    <row r="9" spans="1:29" s="2" customFormat="1" ht="23.25" customHeight="1" x14ac:dyDescent="0.2">
      <c r="A9" s="10">
        <v>0</v>
      </c>
      <c r="B9" s="10">
        <v>1</v>
      </c>
      <c r="C9" s="11">
        <v>2</v>
      </c>
      <c r="D9" s="11">
        <v>3</v>
      </c>
      <c r="E9" s="10">
        <v>4</v>
      </c>
      <c r="F9" s="10">
        <v>5</v>
      </c>
      <c r="G9" s="10"/>
      <c r="H9" s="10">
        <v>7</v>
      </c>
      <c r="I9" s="10">
        <v>8</v>
      </c>
      <c r="J9" s="11"/>
      <c r="K9" s="10">
        <v>12</v>
      </c>
      <c r="L9" s="10">
        <v>13</v>
      </c>
      <c r="M9" s="10"/>
      <c r="N9" s="10"/>
      <c r="O9" s="10">
        <v>16</v>
      </c>
      <c r="P9" s="10"/>
      <c r="Q9" s="10">
        <v>18</v>
      </c>
      <c r="R9" s="10">
        <v>19</v>
      </c>
      <c r="S9" s="4"/>
    </row>
    <row r="10" spans="1:29" s="2" customFormat="1" x14ac:dyDescent="0.2">
      <c r="A10" s="10">
        <v>1</v>
      </c>
      <c r="B10" s="12">
        <v>14315</v>
      </c>
      <c r="C10" s="13" t="s">
        <v>19</v>
      </c>
      <c r="D10" s="14">
        <v>4217008645</v>
      </c>
      <c r="E10" s="13" t="s">
        <v>20</v>
      </c>
      <c r="F10" s="15" t="s">
        <v>21</v>
      </c>
      <c r="G10" s="16">
        <f>4364.18</f>
        <v>4364.18</v>
      </c>
      <c r="H10" s="17" t="s">
        <v>22</v>
      </c>
      <c r="I10" s="17" t="s">
        <v>23</v>
      </c>
      <c r="J10" s="15" t="s">
        <v>24</v>
      </c>
      <c r="K10" s="18" t="s">
        <v>25</v>
      </c>
      <c r="L10" s="19">
        <v>0</v>
      </c>
      <c r="M10" s="19">
        <v>1578</v>
      </c>
      <c r="N10" s="18" t="s">
        <v>26</v>
      </c>
      <c r="O10" s="20">
        <f t="shared" ref="O10:O36" si="0">G10</f>
        <v>4364.18</v>
      </c>
      <c r="P10" s="21">
        <v>621</v>
      </c>
      <c r="Q10" s="12" t="s">
        <v>27</v>
      </c>
      <c r="R10" s="22">
        <v>0</v>
      </c>
      <c r="S10" s="4"/>
    </row>
    <row r="11" spans="1:29" s="2" customFormat="1" x14ac:dyDescent="0.2">
      <c r="A11" s="10">
        <v>2</v>
      </c>
      <c r="B11" s="12">
        <v>14338</v>
      </c>
      <c r="C11" s="13" t="s">
        <v>19</v>
      </c>
      <c r="D11" s="14">
        <v>4217008640</v>
      </c>
      <c r="E11" s="13" t="s">
        <v>20</v>
      </c>
      <c r="F11" s="15" t="s">
        <v>21</v>
      </c>
      <c r="G11" s="16">
        <v>4994.1099999999997</v>
      </c>
      <c r="H11" s="17" t="s">
        <v>22</v>
      </c>
      <c r="I11" s="17" t="s">
        <v>23</v>
      </c>
      <c r="J11" s="15" t="s">
        <v>24</v>
      </c>
      <c r="K11" s="18" t="s">
        <v>28</v>
      </c>
      <c r="L11" s="19">
        <v>0</v>
      </c>
      <c r="M11" s="19">
        <v>15385</v>
      </c>
      <c r="N11" s="18" t="s">
        <v>26</v>
      </c>
      <c r="O11" s="20">
        <f t="shared" si="0"/>
        <v>4994.1099999999997</v>
      </c>
      <c r="P11" s="21">
        <v>621</v>
      </c>
      <c r="Q11" s="12" t="s">
        <v>27</v>
      </c>
      <c r="R11" s="22">
        <v>0</v>
      </c>
      <c r="S11" s="4"/>
    </row>
    <row r="12" spans="1:29" s="2" customFormat="1" ht="24" x14ac:dyDescent="0.2">
      <c r="A12" s="10">
        <v>3</v>
      </c>
      <c r="B12" s="12">
        <v>14454</v>
      </c>
      <c r="C12" s="13" t="s">
        <v>29</v>
      </c>
      <c r="D12" s="14">
        <v>43340890</v>
      </c>
      <c r="E12" s="13" t="s">
        <v>20</v>
      </c>
      <c r="F12" s="15" t="s">
        <v>30</v>
      </c>
      <c r="G12" s="16">
        <v>8893.7800000000007</v>
      </c>
      <c r="H12" s="17" t="s">
        <v>22</v>
      </c>
      <c r="I12" s="17" t="s">
        <v>23</v>
      </c>
      <c r="J12" s="15" t="s">
        <v>31</v>
      </c>
      <c r="K12" s="18" t="s">
        <v>28</v>
      </c>
      <c r="L12" s="19">
        <v>0</v>
      </c>
      <c r="M12" s="19">
        <v>1483</v>
      </c>
      <c r="N12" s="18" t="s">
        <v>32</v>
      </c>
      <c r="O12" s="20">
        <f t="shared" si="0"/>
        <v>8893.7800000000007</v>
      </c>
      <c r="P12" s="21">
        <v>622</v>
      </c>
      <c r="Q12" s="12" t="s">
        <v>27</v>
      </c>
      <c r="R12" s="22">
        <v>0</v>
      </c>
      <c r="S12" s="4"/>
    </row>
    <row r="13" spans="1:29" s="2" customFormat="1" x14ac:dyDescent="0.2">
      <c r="A13" s="10">
        <v>4</v>
      </c>
      <c r="B13" s="12">
        <v>16520</v>
      </c>
      <c r="C13" s="13" t="s">
        <v>33</v>
      </c>
      <c r="D13" s="14">
        <v>166391</v>
      </c>
      <c r="E13" s="13" t="s">
        <v>34</v>
      </c>
      <c r="F13" s="15" t="s">
        <v>35</v>
      </c>
      <c r="G13" s="16">
        <v>2600.4</v>
      </c>
      <c r="H13" s="17" t="s">
        <v>22</v>
      </c>
      <c r="I13" s="17" t="s">
        <v>23</v>
      </c>
      <c r="J13" s="15" t="s">
        <v>36</v>
      </c>
      <c r="K13" s="18" t="s">
        <v>37</v>
      </c>
      <c r="L13" s="19">
        <v>0</v>
      </c>
      <c r="M13" s="19">
        <v>1781</v>
      </c>
      <c r="N13" s="18" t="s">
        <v>38</v>
      </c>
      <c r="O13" s="20">
        <f t="shared" si="0"/>
        <v>2600.4</v>
      </c>
      <c r="P13" s="21">
        <v>623</v>
      </c>
      <c r="Q13" s="12" t="s">
        <v>27</v>
      </c>
      <c r="R13" s="22">
        <v>0</v>
      </c>
      <c r="S13" s="4"/>
    </row>
    <row r="14" spans="1:29" s="2" customFormat="1" x14ac:dyDescent="0.2">
      <c r="A14" s="10">
        <v>5</v>
      </c>
      <c r="B14" s="12">
        <v>14158</v>
      </c>
      <c r="C14" s="13" t="s">
        <v>20</v>
      </c>
      <c r="D14" s="14">
        <v>445</v>
      </c>
      <c r="E14" s="13" t="s">
        <v>20</v>
      </c>
      <c r="F14" s="15" t="s">
        <v>39</v>
      </c>
      <c r="G14" s="16">
        <v>5162.22</v>
      </c>
      <c r="H14" s="17" t="s">
        <v>22</v>
      </c>
      <c r="I14" s="17" t="s">
        <v>23</v>
      </c>
      <c r="J14" s="15" t="s">
        <v>40</v>
      </c>
      <c r="K14" s="18" t="s">
        <v>41</v>
      </c>
      <c r="L14" s="19">
        <v>0</v>
      </c>
      <c r="M14" s="19">
        <v>1491</v>
      </c>
      <c r="N14" s="18" t="s">
        <v>32</v>
      </c>
      <c r="O14" s="20">
        <f t="shared" si="0"/>
        <v>5162.22</v>
      </c>
      <c r="P14" s="21">
        <v>624</v>
      </c>
      <c r="Q14" s="12" t="s">
        <v>27</v>
      </c>
      <c r="R14" s="22">
        <v>0</v>
      </c>
      <c r="S14" s="4"/>
    </row>
    <row r="15" spans="1:29" s="2" customFormat="1" x14ac:dyDescent="0.2">
      <c r="A15" s="10">
        <v>6</v>
      </c>
      <c r="B15" s="12">
        <v>14319</v>
      </c>
      <c r="C15" s="13" t="s">
        <v>19</v>
      </c>
      <c r="D15" s="14">
        <v>1180</v>
      </c>
      <c r="E15" s="13" t="s">
        <v>20</v>
      </c>
      <c r="F15" s="15" t="s">
        <v>42</v>
      </c>
      <c r="G15" s="16">
        <v>1155</v>
      </c>
      <c r="H15" s="17" t="s">
        <v>22</v>
      </c>
      <c r="I15" s="17" t="s">
        <v>23</v>
      </c>
      <c r="J15" s="15" t="s">
        <v>43</v>
      </c>
      <c r="K15" s="18" t="s">
        <v>28</v>
      </c>
      <c r="L15" s="19">
        <v>0</v>
      </c>
      <c r="M15" s="19">
        <v>1485</v>
      </c>
      <c r="N15" s="18" t="s">
        <v>32</v>
      </c>
      <c r="O15" s="20">
        <f t="shared" si="0"/>
        <v>1155</v>
      </c>
      <c r="P15" s="21">
        <v>625</v>
      </c>
      <c r="Q15" s="12" t="s">
        <v>27</v>
      </c>
      <c r="R15" s="22">
        <v>0</v>
      </c>
      <c r="S15" s="4"/>
    </row>
    <row r="16" spans="1:29" s="2" customFormat="1" x14ac:dyDescent="0.2">
      <c r="A16" s="10">
        <v>7</v>
      </c>
      <c r="B16" s="12">
        <v>15552</v>
      </c>
      <c r="C16" s="13" t="s">
        <v>44</v>
      </c>
      <c r="D16" s="14">
        <v>526</v>
      </c>
      <c r="E16" s="13" t="s">
        <v>44</v>
      </c>
      <c r="F16" s="15" t="s">
        <v>45</v>
      </c>
      <c r="G16" s="16">
        <v>5916.68</v>
      </c>
      <c r="H16" s="17" t="s">
        <v>22</v>
      </c>
      <c r="I16" s="17" t="s">
        <v>23</v>
      </c>
      <c r="J16" s="15" t="s">
        <v>46</v>
      </c>
      <c r="K16" s="18" t="s">
        <v>32</v>
      </c>
      <c r="L16" s="19">
        <v>0</v>
      </c>
      <c r="M16" s="19">
        <v>1670</v>
      </c>
      <c r="N16" s="18" t="s">
        <v>47</v>
      </c>
      <c r="O16" s="20">
        <f t="shared" si="0"/>
        <v>5916.68</v>
      </c>
      <c r="P16" s="21">
        <v>626</v>
      </c>
      <c r="Q16" s="12" t="s">
        <v>27</v>
      </c>
      <c r="R16" s="22">
        <v>0</v>
      </c>
      <c r="S16" s="4"/>
    </row>
    <row r="17" spans="1:19" s="2" customFormat="1" x14ac:dyDescent="0.2">
      <c r="A17" s="10">
        <v>8</v>
      </c>
      <c r="B17" s="12">
        <v>14312</v>
      </c>
      <c r="C17" s="13" t="s">
        <v>19</v>
      </c>
      <c r="D17" s="14">
        <v>2326</v>
      </c>
      <c r="E17" s="13" t="s">
        <v>20</v>
      </c>
      <c r="F17" s="15" t="s">
        <v>48</v>
      </c>
      <c r="G17" s="16">
        <v>3213</v>
      </c>
      <c r="H17" s="17" t="s">
        <v>22</v>
      </c>
      <c r="I17" s="17" t="s">
        <v>23</v>
      </c>
      <c r="J17" s="15" t="s">
        <v>49</v>
      </c>
      <c r="K17" s="18" t="s">
        <v>41</v>
      </c>
      <c r="L17" s="19">
        <v>0</v>
      </c>
      <c r="M17" s="19">
        <v>1557</v>
      </c>
      <c r="N17" s="18" t="s">
        <v>32</v>
      </c>
      <c r="O17" s="20">
        <f t="shared" si="0"/>
        <v>3213</v>
      </c>
      <c r="P17" s="21">
        <v>627</v>
      </c>
      <c r="Q17" s="12" t="s">
        <v>27</v>
      </c>
      <c r="R17" s="22">
        <v>0</v>
      </c>
      <c r="S17" s="4"/>
    </row>
    <row r="18" spans="1:19" x14ac:dyDescent="0.2">
      <c r="A18" s="10">
        <v>9</v>
      </c>
      <c r="B18" s="12">
        <v>15764</v>
      </c>
      <c r="C18" s="13" t="s">
        <v>50</v>
      </c>
      <c r="D18" s="14">
        <v>28904</v>
      </c>
      <c r="E18" s="13" t="s">
        <v>44</v>
      </c>
      <c r="F18" s="15" t="s">
        <v>51</v>
      </c>
      <c r="G18" s="16">
        <v>742.56</v>
      </c>
      <c r="H18" s="17" t="s">
        <v>22</v>
      </c>
      <c r="I18" s="17" t="s">
        <v>23</v>
      </c>
      <c r="J18" s="15" t="s">
        <v>52</v>
      </c>
      <c r="K18" s="18" t="s">
        <v>53</v>
      </c>
      <c r="L18" s="19">
        <v>0</v>
      </c>
      <c r="M18" s="19">
        <v>1777</v>
      </c>
      <c r="N18" s="18" t="s">
        <v>38</v>
      </c>
      <c r="O18" s="20">
        <f t="shared" si="0"/>
        <v>742.56</v>
      </c>
      <c r="P18" s="21">
        <v>628</v>
      </c>
      <c r="Q18" s="12" t="s">
        <v>27</v>
      </c>
      <c r="R18" s="22">
        <v>0</v>
      </c>
    </row>
    <row r="19" spans="1:19" ht="24" x14ac:dyDescent="0.2">
      <c r="A19" s="10">
        <v>10</v>
      </c>
      <c r="B19" s="12">
        <v>14347</v>
      </c>
      <c r="C19" s="13" t="s">
        <v>19</v>
      </c>
      <c r="D19" s="14">
        <v>2430</v>
      </c>
      <c r="E19" s="13" t="s">
        <v>54</v>
      </c>
      <c r="F19" s="15" t="s">
        <v>55</v>
      </c>
      <c r="G19" s="16">
        <v>25573.34</v>
      </c>
      <c r="H19" s="17" t="s">
        <v>22</v>
      </c>
      <c r="I19" s="17" t="s">
        <v>23</v>
      </c>
      <c r="J19" s="15" t="s">
        <v>56</v>
      </c>
      <c r="K19" s="18" t="s">
        <v>32</v>
      </c>
      <c r="L19" s="19">
        <v>0</v>
      </c>
      <c r="M19" s="19">
        <v>1665</v>
      </c>
      <c r="N19" s="18" t="s">
        <v>47</v>
      </c>
      <c r="O19" s="20">
        <f t="shared" si="0"/>
        <v>25573.34</v>
      </c>
      <c r="P19" s="21">
        <v>629</v>
      </c>
      <c r="Q19" s="12" t="s">
        <v>27</v>
      </c>
      <c r="R19" s="22">
        <v>0</v>
      </c>
    </row>
    <row r="20" spans="1:19" x14ac:dyDescent="0.2">
      <c r="A20" s="10">
        <v>11</v>
      </c>
      <c r="B20" s="12">
        <v>14317</v>
      </c>
      <c r="C20" s="13" t="s">
        <v>19</v>
      </c>
      <c r="D20" s="14">
        <v>5831</v>
      </c>
      <c r="E20" s="13" t="s">
        <v>20</v>
      </c>
      <c r="F20" s="15" t="s">
        <v>57</v>
      </c>
      <c r="G20" s="16">
        <f>1386.9</f>
        <v>1386.9</v>
      </c>
      <c r="H20" s="17" t="s">
        <v>22</v>
      </c>
      <c r="I20" s="17" t="s">
        <v>23</v>
      </c>
      <c r="J20" s="15" t="s">
        <v>58</v>
      </c>
      <c r="K20" s="18" t="s">
        <v>47</v>
      </c>
      <c r="L20" s="19">
        <v>0</v>
      </c>
      <c r="M20" s="19">
        <v>1744</v>
      </c>
      <c r="N20" s="18" t="s">
        <v>53</v>
      </c>
      <c r="O20" s="20">
        <f t="shared" si="0"/>
        <v>1386.9</v>
      </c>
      <c r="P20" s="21">
        <v>630</v>
      </c>
      <c r="Q20" s="12" t="s">
        <v>27</v>
      </c>
      <c r="R20" s="22">
        <v>0</v>
      </c>
    </row>
    <row r="21" spans="1:19" x14ac:dyDescent="0.2">
      <c r="A21" s="10">
        <v>12</v>
      </c>
      <c r="B21" s="12">
        <v>15567</v>
      </c>
      <c r="C21" s="13" t="s">
        <v>44</v>
      </c>
      <c r="D21" s="14">
        <v>100322</v>
      </c>
      <c r="E21" s="13" t="s">
        <v>59</v>
      </c>
      <c r="F21" s="15" t="s">
        <v>57</v>
      </c>
      <c r="G21" s="16">
        <v>-273.36</v>
      </c>
      <c r="H21" s="17" t="s">
        <v>22</v>
      </c>
      <c r="I21" s="17" t="s">
        <v>23</v>
      </c>
      <c r="J21" s="15" t="s">
        <v>58</v>
      </c>
      <c r="K21" s="18" t="s">
        <v>47</v>
      </c>
      <c r="L21" s="19">
        <v>0</v>
      </c>
      <c r="M21" s="19">
        <v>1745</v>
      </c>
      <c r="N21" s="18" t="s">
        <v>53</v>
      </c>
      <c r="O21" s="20">
        <f t="shared" si="0"/>
        <v>-273.36</v>
      </c>
      <c r="P21" s="21">
        <v>630</v>
      </c>
      <c r="Q21" s="12" t="s">
        <v>27</v>
      </c>
      <c r="R21" s="22">
        <v>0</v>
      </c>
    </row>
    <row r="22" spans="1:19" x14ac:dyDescent="0.2">
      <c r="A22" s="10">
        <v>13</v>
      </c>
      <c r="B22" s="12">
        <v>14314</v>
      </c>
      <c r="C22" s="13" t="s">
        <v>19</v>
      </c>
      <c r="D22" s="14">
        <v>2014812</v>
      </c>
      <c r="E22" s="13" t="s">
        <v>20</v>
      </c>
      <c r="F22" s="15" t="s">
        <v>60</v>
      </c>
      <c r="G22" s="16">
        <v>1130.5</v>
      </c>
      <c r="H22" s="17" t="s">
        <v>22</v>
      </c>
      <c r="I22" s="17" t="s">
        <v>23</v>
      </c>
      <c r="J22" s="15" t="s">
        <v>61</v>
      </c>
      <c r="K22" s="18" t="s">
        <v>62</v>
      </c>
      <c r="L22" s="19">
        <v>0</v>
      </c>
      <c r="M22" s="19">
        <v>1539</v>
      </c>
      <c r="N22" s="18" t="s">
        <v>26</v>
      </c>
      <c r="O22" s="20">
        <f t="shared" si="0"/>
        <v>1130.5</v>
      </c>
      <c r="P22" s="21">
        <v>631</v>
      </c>
      <c r="Q22" s="12" t="s">
        <v>27</v>
      </c>
      <c r="R22" s="22">
        <v>0</v>
      </c>
    </row>
    <row r="23" spans="1:19" x14ac:dyDescent="0.2">
      <c r="A23" s="10">
        <v>14</v>
      </c>
      <c r="B23" s="12">
        <v>14380</v>
      </c>
      <c r="C23" s="13" t="s">
        <v>19</v>
      </c>
      <c r="D23" s="14">
        <v>12148</v>
      </c>
      <c r="E23" s="13" t="s">
        <v>20</v>
      </c>
      <c r="F23" s="15" t="s">
        <v>63</v>
      </c>
      <c r="G23" s="16">
        <v>3160.64</v>
      </c>
      <c r="H23" s="17" t="s">
        <v>22</v>
      </c>
      <c r="I23" s="17" t="s">
        <v>23</v>
      </c>
      <c r="J23" s="15" t="s">
        <v>64</v>
      </c>
      <c r="K23" s="18" t="s">
        <v>65</v>
      </c>
      <c r="L23" s="19">
        <v>0</v>
      </c>
      <c r="M23" s="19">
        <v>1616</v>
      </c>
      <c r="N23" s="18" t="s">
        <v>32</v>
      </c>
      <c r="O23" s="20">
        <f t="shared" si="0"/>
        <v>3160.64</v>
      </c>
      <c r="P23" s="21">
        <v>632</v>
      </c>
      <c r="Q23" s="12" t="s">
        <v>27</v>
      </c>
      <c r="R23" s="22">
        <v>0</v>
      </c>
    </row>
    <row r="24" spans="1:19" x14ac:dyDescent="0.2">
      <c r="A24" s="10">
        <v>15</v>
      </c>
      <c r="B24" s="12">
        <v>14335</v>
      </c>
      <c r="C24" s="13" t="s">
        <v>19</v>
      </c>
      <c r="D24" s="14">
        <v>6425470038</v>
      </c>
      <c r="E24" s="13" t="s">
        <v>20</v>
      </c>
      <c r="F24" s="15" t="s">
        <v>66</v>
      </c>
      <c r="G24" s="16">
        <f>501.75</f>
        <v>501.75</v>
      </c>
      <c r="H24" s="17" t="s">
        <v>22</v>
      </c>
      <c r="I24" s="17" t="s">
        <v>23</v>
      </c>
      <c r="J24" s="15" t="s">
        <v>67</v>
      </c>
      <c r="K24" s="18" t="s">
        <v>25</v>
      </c>
      <c r="L24" s="19">
        <v>0</v>
      </c>
      <c r="M24" s="19">
        <v>1536</v>
      </c>
      <c r="N24" s="18" t="s">
        <v>26</v>
      </c>
      <c r="O24" s="20">
        <f t="shared" si="0"/>
        <v>501.75</v>
      </c>
      <c r="P24" s="21">
        <v>633</v>
      </c>
      <c r="Q24" s="12" t="s">
        <v>27</v>
      </c>
      <c r="R24" s="22">
        <v>0</v>
      </c>
    </row>
    <row r="25" spans="1:19" x14ac:dyDescent="0.2">
      <c r="A25" s="10">
        <v>16</v>
      </c>
      <c r="B25" s="12">
        <v>14336</v>
      </c>
      <c r="C25" s="13" t="s">
        <v>19</v>
      </c>
      <c r="D25" s="14">
        <v>6425467985</v>
      </c>
      <c r="E25" s="13" t="s">
        <v>20</v>
      </c>
      <c r="F25" s="15" t="s">
        <v>66</v>
      </c>
      <c r="G25" s="16">
        <v>4129.58</v>
      </c>
      <c r="H25" s="17" t="s">
        <v>22</v>
      </c>
      <c r="I25" s="17" t="s">
        <v>23</v>
      </c>
      <c r="J25" s="15" t="s">
        <v>68</v>
      </c>
      <c r="K25" s="18" t="s">
        <v>28</v>
      </c>
      <c r="L25" s="19">
        <v>0</v>
      </c>
      <c r="M25" s="19">
        <v>1537</v>
      </c>
      <c r="N25" s="18" t="s">
        <v>26</v>
      </c>
      <c r="O25" s="20">
        <f t="shared" si="0"/>
        <v>4129.58</v>
      </c>
      <c r="P25" s="21">
        <v>633</v>
      </c>
      <c r="Q25" s="12" t="s">
        <v>27</v>
      </c>
      <c r="R25" s="22">
        <v>0</v>
      </c>
    </row>
    <row r="26" spans="1:19" ht="24" x14ac:dyDescent="0.2">
      <c r="A26" s="10">
        <v>17</v>
      </c>
      <c r="B26" s="12">
        <v>14309</v>
      </c>
      <c r="C26" s="13" t="s">
        <v>19</v>
      </c>
      <c r="D26" s="14">
        <v>11544146</v>
      </c>
      <c r="E26" s="13" t="s">
        <v>20</v>
      </c>
      <c r="F26" s="15" t="s">
        <v>69</v>
      </c>
      <c r="G26" s="16">
        <v>382.7</v>
      </c>
      <c r="H26" s="17" t="s">
        <v>22</v>
      </c>
      <c r="I26" s="17" t="s">
        <v>23</v>
      </c>
      <c r="J26" s="15" t="s">
        <v>70</v>
      </c>
      <c r="K26" s="18" t="s">
        <v>28</v>
      </c>
      <c r="L26" s="19">
        <v>0</v>
      </c>
      <c r="M26" s="19">
        <v>1581</v>
      </c>
      <c r="N26" s="18" t="s">
        <v>71</v>
      </c>
      <c r="O26" s="20">
        <f t="shared" si="0"/>
        <v>382.7</v>
      </c>
      <c r="P26" s="21">
        <v>634</v>
      </c>
      <c r="Q26" s="12" t="s">
        <v>27</v>
      </c>
      <c r="R26" s="22">
        <v>0</v>
      </c>
    </row>
    <row r="27" spans="1:19" x14ac:dyDescent="0.2">
      <c r="A27" s="10">
        <v>18</v>
      </c>
      <c r="B27" s="12">
        <v>16618</v>
      </c>
      <c r="C27" s="13" t="s">
        <v>72</v>
      </c>
      <c r="D27" s="14">
        <v>20250418</v>
      </c>
      <c r="E27" s="13" t="s">
        <v>72</v>
      </c>
      <c r="F27" s="15" t="s">
        <v>73</v>
      </c>
      <c r="G27" s="16">
        <v>2125.5300000000002</v>
      </c>
      <c r="H27" s="17" t="s">
        <v>22</v>
      </c>
      <c r="I27" s="17" t="s">
        <v>23</v>
      </c>
      <c r="J27" s="15" t="s">
        <v>74</v>
      </c>
      <c r="K27" s="18" t="s">
        <v>53</v>
      </c>
      <c r="L27" s="19">
        <v>0</v>
      </c>
      <c r="M27" s="19">
        <v>1748</v>
      </c>
      <c r="N27" s="18" t="s">
        <v>37</v>
      </c>
      <c r="O27" s="20">
        <f t="shared" si="0"/>
        <v>2125.5300000000002</v>
      </c>
      <c r="P27" s="21">
        <v>635</v>
      </c>
      <c r="Q27" s="12" t="s">
        <v>27</v>
      </c>
      <c r="R27" s="22">
        <v>0</v>
      </c>
    </row>
    <row r="28" spans="1:19" ht="24" x14ac:dyDescent="0.2">
      <c r="A28" s="10">
        <v>19</v>
      </c>
      <c r="B28" s="12">
        <v>14334</v>
      </c>
      <c r="C28" s="13" t="s">
        <v>19</v>
      </c>
      <c r="D28" s="14">
        <v>10471</v>
      </c>
      <c r="E28" s="13" t="s">
        <v>20</v>
      </c>
      <c r="F28" s="15" t="s">
        <v>75</v>
      </c>
      <c r="G28" s="16">
        <f>234.85</f>
        <v>234.85</v>
      </c>
      <c r="H28" s="17" t="s">
        <v>22</v>
      </c>
      <c r="I28" s="17" t="s">
        <v>23</v>
      </c>
      <c r="J28" s="15" t="s">
        <v>76</v>
      </c>
      <c r="K28" s="18" t="s">
        <v>28</v>
      </c>
      <c r="L28" s="19">
        <v>0</v>
      </c>
      <c r="M28" s="19">
        <v>1635</v>
      </c>
      <c r="N28" s="18" t="s">
        <v>32</v>
      </c>
      <c r="O28" s="20">
        <f t="shared" si="0"/>
        <v>234.85</v>
      </c>
      <c r="P28" s="21">
        <v>636</v>
      </c>
      <c r="Q28" s="12" t="s">
        <v>27</v>
      </c>
      <c r="R28" s="22">
        <v>0</v>
      </c>
    </row>
    <row r="29" spans="1:19" ht="24" x14ac:dyDescent="0.2">
      <c r="A29" s="10">
        <v>20</v>
      </c>
      <c r="B29" s="12">
        <v>14311</v>
      </c>
      <c r="C29" s="13" t="s">
        <v>19</v>
      </c>
      <c r="D29" s="14">
        <v>10493</v>
      </c>
      <c r="E29" s="13" t="s">
        <v>20</v>
      </c>
      <c r="F29" s="15" t="s">
        <v>75</v>
      </c>
      <c r="G29" s="16">
        <v>5444</v>
      </c>
      <c r="H29" s="17" t="s">
        <v>22</v>
      </c>
      <c r="I29" s="17" t="s">
        <v>23</v>
      </c>
      <c r="J29" s="15" t="s">
        <v>76</v>
      </c>
      <c r="K29" s="18" t="s">
        <v>25</v>
      </c>
      <c r="L29" s="19">
        <v>0</v>
      </c>
      <c r="M29" s="19">
        <v>1555</v>
      </c>
      <c r="N29" s="18" t="s">
        <v>32</v>
      </c>
      <c r="O29" s="20">
        <f t="shared" si="0"/>
        <v>5444</v>
      </c>
      <c r="P29" s="21">
        <v>636</v>
      </c>
      <c r="Q29" s="12" t="s">
        <v>27</v>
      </c>
      <c r="R29" s="22">
        <v>0</v>
      </c>
    </row>
    <row r="30" spans="1:19" ht="24" x14ac:dyDescent="0.2">
      <c r="A30" s="10">
        <v>21</v>
      </c>
      <c r="B30" s="12">
        <v>14350</v>
      </c>
      <c r="C30" s="13" t="s">
        <v>19</v>
      </c>
      <c r="D30" s="14">
        <v>10495</v>
      </c>
      <c r="E30" s="13" t="s">
        <v>20</v>
      </c>
      <c r="F30" s="15" t="s">
        <v>75</v>
      </c>
      <c r="G30" s="16">
        <v>1690.28</v>
      </c>
      <c r="H30" s="17" t="s">
        <v>22</v>
      </c>
      <c r="I30" s="17" t="s">
        <v>23</v>
      </c>
      <c r="J30" s="15" t="s">
        <v>76</v>
      </c>
      <c r="K30" s="18" t="s">
        <v>25</v>
      </c>
      <c r="L30" s="19">
        <v>0</v>
      </c>
      <c r="M30" s="19">
        <v>1637</v>
      </c>
      <c r="N30" s="18" t="s">
        <v>32</v>
      </c>
      <c r="O30" s="20">
        <f t="shared" si="0"/>
        <v>1690.28</v>
      </c>
      <c r="P30" s="21">
        <v>636</v>
      </c>
      <c r="Q30" s="12" t="s">
        <v>27</v>
      </c>
      <c r="R30" s="22">
        <v>0</v>
      </c>
    </row>
    <row r="31" spans="1:19" ht="24" x14ac:dyDescent="0.2">
      <c r="A31" s="10">
        <v>22</v>
      </c>
      <c r="B31" s="12">
        <v>14316</v>
      </c>
      <c r="C31" s="13" t="s">
        <v>19</v>
      </c>
      <c r="D31" s="14">
        <v>10494</v>
      </c>
      <c r="E31" s="13" t="s">
        <v>20</v>
      </c>
      <c r="F31" s="15" t="s">
        <v>75</v>
      </c>
      <c r="G31" s="16">
        <v>1957.57</v>
      </c>
      <c r="H31" s="17" t="s">
        <v>22</v>
      </c>
      <c r="I31" s="17" t="s">
        <v>23</v>
      </c>
      <c r="J31" s="15" t="s">
        <v>76</v>
      </c>
      <c r="K31" s="18" t="s">
        <v>25</v>
      </c>
      <c r="L31" s="19">
        <v>0</v>
      </c>
      <c r="M31" s="19">
        <v>1636</v>
      </c>
      <c r="N31" s="18" t="s">
        <v>32</v>
      </c>
      <c r="O31" s="20">
        <f t="shared" si="0"/>
        <v>1957.57</v>
      </c>
      <c r="P31" s="21">
        <v>636</v>
      </c>
      <c r="Q31" s="12" t="s">
        <v>27</v>
      </c>
      <c r="R31" s="22">
        <v>0</v>
      </c>
    </row>
    <row r="32" spans="1:19" ht="24" x14ac:dyDescent="0.2">
      <c r="A32" s="10">
        <v>23</v>
      </c>
      <c r="B32" s="12">
        <v>14140</v>
      </c>
      <c r="C32" s="13" t="s">
        <v>20</v>
      </c>
      <c r="D32" s="14">
        <v>47938</v>
      </c>
      <c r="E32" s="13" t="s">
        <v>20</v>
      </c>
      <c r="F32" s="15" t="s">
        <v>77</v>
      </c>
      <c r="G32" s="16">
        <v>704.48</v>
      </c>
      <c r="H32" s="17" t="s">
        <v>22</v>
      </c>
      <c r="I32" s="17" t="s">
        <v>23</v>
      </c>
      <c r="J32" s="15" t="s">
        <v>78</v>
      </c>
      <c r="K32" s="18" t="s">
        <v>28</v>
      </c>
      <c r="L32" s="19">
        <v>0</v>
      </c>
      <c r="M32" s="19">
        <v>1493</v>
      </c>
      <c r="N32" s="18" t="s">
        <v>26</v>
      </c>
      <c r="O32" s="20">
        <f t="shared" si="0"/>
        <v>704.48</v>
      </c>
      <c r="P32" s="21">
        <v>637</v>
      </c>
      <c r="Q32" s="12" t="s">
        <v>27</v>
      </c>
      <c r="R32" s="22">
        <v>0</v>
      </c>
    </row>
    <row r="33" spans="1:18" x14ac:dyDescent="0.2">
      <c r="A33" s="10">
        <v>24</v>
      </c>
      <c r="B33" s="12">
        <v>14139</v>
      </c>
      <c r="C33" s="13" t="s">
        <v>20</v>
      </c>
      <c r="D33" s="14">
        <v>266277</v>
      </c>
      <c r="E33" s="13" t="s">
        <v>20</v>
      </c>
      <c r="F33" s="15" t="s">
        <v>79</v>
      </c>
      <c r="G33" s="16">
        <v>19635.849999999999</v>
      </c>
      <c r="H33" s="17" t="s">
        <v>22</v>
      </c>
      <c r="I33" s="17" t="s">
        <v>23</v>
      </c>
      <c r="J33" s="15" t="s">
        <v>64</v>
      </c>
      <c r="K33" s="18" t="s">
        <v>65</v>
      </c>
      <c r="L33" s="19">
        <v>0</v>
      </c>
      <c r="M33" s="19">
        <v>1615</v>
      </c>
      <c r="N33" s="18" t="s">
        <v>32</v>
      </c>
      <c r="O33" s="20">
        <f t="shared" si="0"/>
        <v>19635.849999999999</v>
      </c>
      <c r="P33" s="21">
        <v>638</v>
      </c>
      <c r="Q33" s="12" t="s">
        <v>27</v>
      </c>
      <c r="R33" s="22">
        <v>0</v>
      </c>
    </row>
    <row r="34" spans="1:18" x14ac:dyDescent="0.2">
      <c r="A34" s="10">
        <v>25</v>
      </c>
      <c r="B34" s="12">
        <v>16979</v>
      </c>
      <c r="C34" s="13" t="s">
        <v>80</v>
      </c>
      <c r="D34" s="14">
        <v>39448</v>
      </c>
      <c r="E34" s="13" t="s">
        <v>81</v>
      </c>
      <c r="F34" s="15" t="s">
        <v>82</v>
      </c>
      <c r="G34" s="16">
        <v>160</v>
      </c>
      <c r="H34" s="17" t="s">
        <v>83</v>
      </c>
      <c r="I34" s="17" t="s">
        <v>23</v>
      </c>
      <c r="J34" s="15" t="s">
        <v>84</v>
      </c>
      <c r="K34" s="18" t="s">
        <v>85</v>
      </c>
      <c r="L34" s="19">
        <v>0</v>
      </c>
      <c r="M34" s="19">
        <v>1843</v>
      </c>
      <c r="N34" s="18" t="s">
        <v>27</v>
      </c>
      <c r="O34" s="20">
        <f t="shared" si="0"/>
        <v>160</v>
      </c>
      <c r="P34" s="21">
        <v>49</v>
      </c>
      <c r="Q34" s="12" t="s">
        <v>27</v>
      </c>
      <c r="R34" s="22">
        <v>0</v>
      </c>
    </row>
    <row r="35" spans="1:18" x14ac:dyDescent="0.2">
      <c r="A35" s="10">
        <v>26</v>
      </c>
      <c r="B35" s="12">
        <v>16929</v>
      </c>
      <c r="C35" s="13" t="s">
        <v>86</v>
      </c>
      <c r="D35" s="14">
        <v>734</v>
      </c>
      <c r="E35" s="13" t="s">
        <v>87</v>
      </c>
      <c r="F35" s="15" t="s">
        <v>88</v>
      </c>
      <c r="G35" s="16">
        <v>2796.5</v>
      </c>
      <c r="H35" s="17" t="s">
        <v>83</v>
      </c>
      <c r="I35" s="17" t="s">
        <v>23</v>
      </c>
      <c r="J35" s="15" t="s">
        <v>84</v>
      </c>
      <c r="K35" s="18" t="s">
        <v>38</v>
      </c>
      <c r="L35" s="19">
        <v>0</v>
      </c>
      <c r="M35" s="19">
        <v>1844</v>
      </c>
      <c r="N35" s="18" t="s">
        <v>27</v>
      </c>
      <c r="O35" s="20">
        <f t="shared" si="0"/>
        <v>2796.5</v>
      </c>
      <c r="P35" s="21">
        <v>50</v>
      </c>
      <c r="Q35" s="12" t="s">
        <v>27</v>
      </c>
      <c r="R35" s="22">
        <v>0</v>
      </c>
    </row>
    <row r="36" spans="1:18" x14ac:dyDescent="0.2">
      <c r="A36" s="10">
        <v>27</v>
      </c>
      <c r="B36" s="12">
        <v>16621</v>
      </c>
      <c r="C36" s="13" t="s">
        <v>89</v>
      </c>
      <c r="D36" s="14">
        <v>6417</v>
      </c>
      <c r="E36" s="13" t="s">
        <v>50</v>
      </c>
      <c r="F36" s="15" t="s">
        <v>90</v>
      </c>
      <c r="G36" s="16">
        <v>318.75</v>
      </c>
      <c r="H36" s="17" t="s">
        <v>91</v>
      </c>
      <c r="I36" s="17" t="s">
        <v>23</v>
      </c>
      <c r="J36" s="15" t="s">
        <v>84</v>
      </c>
      <c r="K36" s="18" t="s">
        <v>37</v>
      </c>
      <c r="L36" s="19">
        <v>0</v>
      </c>
      <c r="M36" s="19">
        <v>1845</v>
      </c>
      <c r="N36" s="18" t="s">
        <v>27</v>
      </c>
      <c r="O36" s="20">
        <f t="shared" si="0"/>
        <v>318.75</v>
      </c>
      <c r="P36" s="21">
        <v>51</v>
      </c>
      <c r="Q36" s="12" t="s">
        <v>27</v>
      </c>
      <c r="R36" s="22">
        <v>0</v>
      </c>
    </row>
  </sheetData>
  <mergeCells count="21">
    <mergeCell ref="R6:R8"/>
    <mergeCell ref="B7:B8"/>
    <mergeCell ref="C7:C8"/>
    <mergeCell ref="D7:D8"/>
    <mergeCell ref="E7:E8"/>
    <mergeCell ref="F7:F8"/>
    <mergeCell ref="G7:G8"/>
    <mergeCell ref="P7:P8"/>
    <mergeCell ref="Q7:Q8"/>
    <mergeCell ref="K6:K8"/>
    <mergeCell ref="L6:L8"/>
    <mergeCell ref="M6:M8"/>
    <mergeCell ref="N6:N8"/>
    <mergeCell ref="O6:O8"/>
    <mergeCell ref="P6:Q6"/>
    <mergeCell ref="A6:A8"/>
    <mergeCell ref="B6:C6"/>
    <mergeCell ref="D6:G6"/>
    <mergeCell ref="H6:H8"/>
    <mergeCell ref="I6:I8"/>
    <mergeCell ref="J6:J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28.05.2025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Marinela Savu</dc:creator>
  <cp:lastModifiedBy>Marinela Savu</cp:lastModifiedBy>
  <dcterms:created xsi:type="dcterms:W3CDTF">2025-05-28T12:07:09Z</dcterms:created>
  <dcterms:modified xsi:type="dcterms:W3CDTF">2025-05-28T12:07:23Z</dcterms:modified>
</cp:coreProperties>
</file>