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D1886609-286B-4E6E-9237-E3EA4AEED1A2}" xr6:coauthVersionLast="47" xr6:coauthVersionMax="47" xr10:uidLastSave="{00000000-0000-0000-0000-000000000000}"/>
  <bookViews>
    <workbookView xWindow="0" yWindow="480" windowWidth="29040" windowHeight="15720" xr2:uid="{777FD6BC-B0AE-4EEE-A48B-B37B135AAE40}"/>
  </bookViews>
  <sheets>
    <sheet name="16.09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O24" i="1" s="1"/>
  <c r="O23" i="1"/>
  <c r="O22" i="1"/>
  <c r="O21" i="1"/>
  <c r="G20" i="1"/>
  <c r="O20" i="1" s="1"/>
  <c r="O19" i="1"/>
  <c r="O18" i="1"/>
  <c r="O17" i="1"/>
  <c r="O16" i="1"/>
  <c r="O15" i="1"/>
  <c r="G15" i="1"/>
  <c r="O14" i="1"/>
  <c r="G13" i="1"/>
  <c r="O13" i="1" s="1"/>
  <c r="O12" i="1"/>
  <c r="O11" i="1"/>
  <c r="G10" i="1"/>
  <c r="O10" i="1" s="1"/>
</calcChain>
</file>

<file path=xl/sharedStrings.xml><?xml version="1.0" encoding="utf-8"?>
<sst xmlns="http://schemas.openxmlformats.org/spreadsheetml/2006/main" count="158" uniqueCount="60">
  <si>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</si>
  <si>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</si>
  <si>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</si>
  <si>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</si>
  <si>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</si>
  <si>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</si>
  <si>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</si>
  <si>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</si>
  <si>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</si>
  <si>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</si>
  <si>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</si>
  <si>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</si>
  <si>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</si>
  <si>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</si>
  <si>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</si>
  <si>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</si>
  <si>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</si>
  <si>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</si>
  <si>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</si>
  <si>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02.09.2025</t>
  </si>
  <si>
    <t>31.08.2025</t>
  </si>
  <si>
    <t>Air BP Sales Romania SRL</t>
  </si>
  <si>
    <t>Lei</t>
  </si>
  <si>
    <t>Activitate curenta</t>
  </si>
  <si>
    <t xml:space="preserve">Combustibil avion </t>
  </si>
  <si>
    <t>08.09.25</t>
  </si>
  <si>
    <t>12.09.25</t>
  </si>
  <si>
    <t>16.09.25</t>
  </si>
  <si>
    <t>09.09.2025</t>
  </si>
  <si>
    <t>05.09.2025</t>
  </si>
  <si>
    <t>CN Aeroporturi Bucuresti SA</t>
  </si>
  <si>
    <t xml:space="preserve">chirie magazii </t>
  </si>
  <si>
    <t>09.09.25</t>
  </si>
  <si>
    <t>08.09.2025</t>
  </si>
  <si>
    <t xml:space="preserve"> stationare aeronava</t>
  </si>
  <si>
    <t>10.09.25</t>
  </si>
  <si>
    <t>25.08.2025</t>
  </si>
  <si>
    <t xml:space="preserve">Fedex Express </t>
  </si>
  <si>
    <t>Cval transport piesa avion</t>
  </si>
  <si>
    <t>15.09.25</t>
  </si>
  <si>
    <t>18.08.2025</t>
  </si>
  <si>
    <t>22.08.2025</t>
  </si>
  <si>
    <t>OMV Petrom</t>
  </si>
  <si>
    <t>Combustibil avion</t>
  </si>
  <si>
    <t>04.09.2025</t>
  </si>
  <si>
    <t>Apa Nova</t>
  </si>
  <si>
    <t>Serviciii alimentare apa</t>
  </si>
  <si>
    <t>11.09.25</t>
  </si>
  <si>
    <t>11.09.2025</t>
  </si>
  <si>
    <t>10.09.2025</t>
  </si>
  <si>
    <t>Draeger Romania SRL</t>
  </si>
  <si>
    <t>cval prest serv verif alcoltest</t>
  </si>
  <si>
    <t>01.09.2025</t>
  </si>
  <si>
    <t>Ion Tiriac Air</t>
  </si>
  <si>
    <t>Servicii handling</t>
  </si>
  <si>
    <t>Romaero</t>
  </si>
  <si>
    <t>Verificare metrologica</t>
  </si>
  <si>
    <t xml:space="preserve">Servicii parcare </t>
  </si>
  <si>
    <t>Romatsa</t>
  </si>
  <si>
    <t xml:space="preserve">Servicii navigatie aeriana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</si>
</sst>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2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ED896-6543-49E5-8BDB-BB54FBCF459C}">
  <dimension ref="A1:AC24"/>
  <sheetViews>
    <sheetView tabSelected="1" workbookViewId="0">
      <selection activeCell="F32" sqref="F32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28457</v>
      </c>
      <c r="C10" s="13" t="s">
        <v>19</v>
      </c>
      <c r="D10" s="14">
        <v>4217010405</v>
      </c>
      <c r="E10" s="13" t="s">
        <v>20</v>
      </c>
      <c r="F10" s="15" t="s">
        <v>21</v>
      </c>
      <c r="G10" s="16">
        <f>4817.2+46531.11</f>
        <v>51348.31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3175</v>
      </c>
      <c r="N10" s="18" t="s">
        <v>26</v>
      </c>
      <c r="O10" s="20">
        <f t="shared" ref="O10:O24" si="0">G10</f>
        <v>51348.31</v>
      </c>
      <c r="P10" s="21">
        <v>1011</v>
      </c>
      <c r="Q10" s="12" t="s">
        <v>27</v>
      </c>
      <c r="R10" s="22">
        <v>0</v>
      </c>
      <c r="S10" s="4"/>
    </row>
    <row r="11" spans="1:29" s="2" customFormat="1" x14ac:dyDescent="0.2">
      <c r="A11" s="10">
        <v>2</v>
      </c>
      <c r="B11" s="12">
        <v>28456</v>
      </c>
      <c r="C11" s="13" t="s">
        <v>19</v>
      </c>
      <c r="D11" s="14">
        <v>4217010404</v>
      </c>
      <c r="E11" s="13" t="s">
        <v>20</v>
      </c>
      <c r="F11" s="15" t="s">
        <v>21</v>
      </c>
      <c r="G11" s="16">
        <v>46531.11</v>
      </c>
      <c r="H11" s="17" t="s">
        <v>22</v>
      </c>
      <c r="I11" s="17" t="s">
        <v>23</v>
      </c>
      <c r="J11" s="15" t="s">
        <v>24</v>
      </c>
      <c r="K11" s="18" t="s">
        <v>25</v>
      </c>
      <c r="L11" s="19">
        <v>0</v>
      </c>
      <c r="M11" s="19">
        <v>3174</v>
      </c>
      <c r="N11" s="18" t="s">
        <v>26</v>
      </c>
      <c r="O11" s="20">
        <f t="shared" si="0"/>
        <v>46531.11</v>
      </c>
      <c r="P11" s="21">
        <v>1011</v>
      </c>
      <c r="Q11" s="12" t="s">
        <v>27</v>
      </c>
      <c r="R11" s="22">
        <v>0</v>
      </c>
      <c r="S11" s="4"/>
    </row>
    <row r="12" spans="1:29" s="2" customFormat="1" x14ac:dyDescent="0.2">
      <c r="A12" s="10">
        <v>3</v>
      </c>
      <c r="B12" s="12">
        <v>29252</v>
      </c>
      <c r="C12" s="13" t="s">
        <v>28</v>
      </c>
      <c r="D12" s="14">
        <v>862</v>
      </c>
      <c r="E12" s="13" t="s">
        <v>29</v>
      </c>
      <c r="F12" s="15" t="s">
        <v>30</v>
      </c>
      <c r="G12" s="16">
        <v>1092.17</v>
      </c>
      <c r="H12" s="17" t="s">
        <v>22</v>
      </c>
      <c r="I12" s="17" t="s">
        <v>23</v>
      </c>
      <c r="J12" s="15" t="s">
        <v>31</v>
      </c>
      <c r="K12" s="18" t="s">
        <v>32</v>
      </c>
      <c r="L12" s="19">
        <v>0</v>
      </c>
      <c r="M12" s="19">
        <v>3176</v>
      </c>
      <c r="N12" s="18" t="s">
        <v>26</v>
      </c>
      <c r="O12" s="20">
        <f t="shared" si="0"/>
        <v>1092.17</v>
      </c>
      <c r="P12" s="21">
        <v>1012</v>
      </c>
      <c r="Q12" s="12" t="s">
        <v>27</v>
      </c>
      <c r="R12" s="22">
        <v>0</v>
      </c>
      <c r="S12" s="4"/>
    </row>
    <row r="13" spans="1:29" s="2" customFormat="1" x14ac:dyDescent="0.2">
      <c r="A13" s="10">
        <v>4</v>
      </c>
      <c r="B13" s="12">
        <v>29227</v>
      </c>
      <c r="C13" s="13" t="s">
        <v>28</v>
      </c>
      <c r="D13" s="14">
        <v>868</v>
      </c>
      <c r="E13" s="13" t="s">
        <v>33</v>
      </c>
      <c r="F13" s="15" t="s">
        <v>30</v>
      </c>
      <c r="G13" s="16">
        <f>555.29</f>
        <v>555.29</v>
      </c>
      <c r="H13" s="17" t="s">
        <v>22</v>
      </c>
      <c r="I13" s="17" t="s">
        <v>23</v>
      </c>
      <c r="J13" s="15" t="s">
        <v>34</v>
      </c>
      <c r="K13" s="18" t="s">
        <v>35</v>
      </c>
      <c r="L13" s="19">
        <v>0</v>
      </c>
      <c r="M13" s="19">
        <v>3177</v>
      </c>
      <c r="N13" s="18" t="s">
        <v>26</v>
      </c>
      <c r="O13" s="20">
        <f t="shared" si="0"/>
        <v>555.29</v>
      </c>
      <c r="P13" s="21">
        <v>1012</v>
      </c>
      <c r="Q13" s="12" t="s">
        <v>27</v>
      </c>
      <c r="R13" s="22">
        <v>0</v>
      </c>
      <c r="S13" s="4"/>
    </row>
    <row r="14" spans="1:29" s="2" customFormat="1" x14ac:dyDescent="0.2">
      <c r="A14" s="10">
        <v>5</v>
      </c>
      <c r="B14" s="12">
        <v>27564</v>
      </c>
      <c r="C14" s="13" t="s">
        <v>36</v>
      </c>
      <c r="D14" s="14">
        <v>814588070</v>
      </c>
      <c r="E14" s="13" t="s">
        <v>36</v>
      </c>
      <c r="F14" s="15" t="s">
        <v>37</v>
      </c>
      <c r="G14" s="16">
        <v>3709.92</v>
      </c>
      <c r="H14" s="17" t="s">
        <v>22</v>
      </c>
      <c r="I14" s="17" t="s">
        <v>23</v>
      </c>
      <c r="J14" s="15" t="s">
        <v>38</v>
      </c>
      <c r="K14" s="18" t="s">
        <v>25</v>
      </c>
      <c r="L14" s="19">
        <v>0</v>
      </c>
      <c r="M14" s="19">
        <v>3182</v>
      </c>
      <c r="N14" s="18" t="s">
        <v>39</v>
      </c>
      <c r="O14" s="20">
        <f t="shared" si="0"/>
        <v>3709.92</v>
      </c>
      <c r="P14" s="21">
        <v>1010</v>
      </c>
      <c r="Q14" s="12" t="s">
        <v>27</v>
      </c>
      <c r="R14" s="22">
        <v>0</v>
      </c>
      <c r="S14" s="4"/>
    </row>
    <row r="15" spans="1:29" s="2" customFormat="1" x14ac:dyDescent="0.2">
      <c r="A15" s="10">
        <v>6</v>
      </c>
      <c r="B15" s="12">
        <v>26863</v>
      </c>
      <c r="C15" s="13" t="s">
        <v>40</v>
      </c>
      <c r="D15" s="14">
        <v>814585575</v>
      </c>
      <c r="E15" s="13" t="s">
        <v>40</v>
      </c>
      <c r="F15" s="15" t="s">
        <v>37</v>
      </c>
      <c r="G15" s="16">
        <f>963.45</f>
        <v>963.45</v>
      </c>
      <c r="H15" s="17" t="s">
        <v>22</v>
      </c>
      <c r="I15" s="17" t="s">
        <v>23</v>
      </c>
      <c r="J15" s="15" t="s">
        <v>38</v>
      </c>
      <c r="K15" s="18" t="s">
        <v>25</v>
      </c>
      <c r="L15" s="19">
        <v>0</v>
      </c>
      <c r="M15" s="19">
        <v>3183</v>
      </c>
      <c r="N15" s="18" t="s">
        <v>26</v>
      </c>
      <c r="O15" s="20">
        <f t="shared" si="0"/>
        <v>963.45</v>
      </c>
      <c r="P15" s="21">
        <v>1010</v>
      </c>
      <c r="Q15" s="12" t="s">
        <v>27</v>
      </c>
      <c r="R15" s="22">
        <v>0</v>
      </c>
      <c r="S15" s="4"/>
    </row>
    <row r="16" spans="1:29" s="2" customFormat="1" x14ac:dyDescent="0.2">
      <c r="A16" s="10">
        <v>7</v>
      </c>
      <c r="B16" s="12">
        <v>27559</v>
      </c>
      <c r="C16" s="13" t="s">
        <v>36</v>
      </c>
      <c r="D16" s="14">
        <v>9065345039</v>
      </c>
      <c r="E16" s="13" t="s">
        <v>41</v>
      </c>
      <c r="F16" s="15" t="s">
        <v>42</v>
      </c>
      <c r="G16" s="16">
        <v>5038.3900000000003</v>
      </c>
      <c r="H16" s="17" t="s">
        <v>22</v>
      </c>
      <c r="I16" s="17" t="s">
        <v>23</v>
      </c>
      <c r="J16" s="15" t="s">
        <v>43</v>
      </c>
      <c r="K16" s="18" t="s">
        <v>25</v>
      </c>
      <c r="L16" s="19">
        <v>0</v>
      </c>
      <c r="M16" s="19">
        <v>3173</v>
      </c>
      <c r="N16" s="18" t="s">
        <v>26</v>
      </c>
      <c r="O16" s="20">
        <f t="shared" si="0"/>
        <v>5038.3900000000003</v>
      </c>
      <c r="P16" s="21">
        <v>1013</v>
      </c>
      <c r="Q16" s="12" t="s">
        <v>27</v>
      </c>
      <c r="R16" s="22">
        <v>0</v>
      </c>
      <c r="S16" s="4"/>
    </row>
    <row r="17" spans="1:19" s="2" customFormat="1" x14ac:dyDescent="0.2">
      <c r="A17" s="10">
        <v>8</v>
      </c>
      <c r="B17" s="12">
        <v>29105</v>
      </c>
      <c r="C17" s="13" t="s">
        <v>33</v>
      </c>
      <c r="D17" s="14">
        <v>251100067</v>
      </c>
      <c r="E17" s="13" t="s">
        <v>44</v>
      </c>
      <c r="F17" s="15" t="s">
        <v>45</v>
      </c>
      <c r="G17" s="16">
        <v>3174.87</v>
      </c>
      <c r="H17" s="17" t="s">
        <v>22</v>
      </c>
      <c r="I17" s="17" t="s">
        <v>23</v>
      </c>
      <c r="J17" s="15" t="s">
        <v>46</v>
      </c>
      <c r="K17" s="18" t="s">
        <v>47</v>
      </c>
      <c r="L17" s="19">
        <v>0</v>
      </c>
      <c r="M17" s="19">
        <v>3220</v>
      </c>
      <c r="N17" s="18" t="s">
        <v>27</v>
      </c>
      <c r="O17" s="20">
        <f t="shared" si="0"/>
        <v>3174.87</v>
      </c>
      <c r="P17" s="21">
        <v>1019</v>
      </c>
      <c r="Q17" s="12" t="s">
        <v>27</v>
      </c>
      <c r="R17" s="22">
        <v>0</v>
      </c>
      <c r="S17" s="4"/>
    </row>
    <row r="18" spans="1:19" s="2" customFormat="1" x14ac:dyDescent="0.2">
      <c r="A18" s="10">
        <v>9</v>
      </c>
      <c r="B18" s="12">
        <v>29508</v>
      </c>
      <c r="C18" s="13" t="s">
        <v>48</v>
      </c>
      <c r="D18" s="14">
        <v>13757</v>
      </c>
      <c r="E18" s="13" t="s">
        <v>49</v>
      </c>
      <c r="F18" s="15" t="s">
        <v>50</v>
      </c>
      <c r="G18" s="16">
        <v>510.62</v>
      </c>
      <c r="H18" s="17" t="s">
        <v>22</v>
      </c>
      <c r="I18" s="17" t="s">
        <v>23</v>
      </c>
      <c r="J18" s="15" t="s">
        <v>51</v>
      </c>
      <c r="K18" s="18" t="s">
        <v>47</v>
      </c>
      <c r="L18" s="19">
        <v>0</v>
      </c>
      <c r="M18" s="19">
        <v>3200</v>
      </c>
      <c r="N18" s="18" t="s">
        <v>39</v>
      </c>
      <c r="O18" s="20">
        <f t="shared" si="0"/>
        <v>510.62</v>
      </c>
      <c r="P18" s="21">
        <v>1015</v>
      </c>
      <c r="Q18" s="12" t="s">
        <v>27</v>
      </c>
      <c r="R18" s="22">
        <v>0</v>
      </c>
      <c r="S18" s="4"/>
    </row>
    <row r="19" spans="1:19" x14ac:dyDescent="0.2">
      <c r="A19" s="10">
        <v>10</v>
      </c>
      <c r="B19" s="12">
        <v>28823</v>
      </c>
      <c r="C19" s="13" t="s">
        <v>29</v>
      </c>
      <c r="D19" s="14">
        <v>1107</v>
      </c>
      <c r="E19" s="13" t="s">
        <v>52</v>
      </c>
      <c r="F19" s="15" t="s">
        <v>53</v>
      </c>
      <c r="G19" s="16">
        <v>549.34</v>
      </c>
      <c r="H19" s="17" t="s">
        <v>22</v>
      </c>
      <c r="I19" s="17" t="s">
        <v>23</v>
      </c>
      <c r="J19" s="15" t="s">
        <v>54</v>
      </c>
      <c r="K19" s="18" t="s">
        <v>25</v>
      </c>
      <c r="L19" s="19">
        <v>0</v>
      </c>
      <c r="M19" s="19">
        <v>3181</v>
      </c>
      <c r="N19" s="18" t="s">
        <v>39</v>
      </c>
      <c r="O19" s="20">
        <f t="shared" si="0"/>
        <v>549.34</v>
      </c>
      <c r="P19" s="21">
        <v>1016</v>
      </c>
      <c r="Q19" s="12" t="s">
        <v>27</v>
      </c>
      <c r="R19" s="22">
        <v>0</v>
      </c>
    </row>
    <row r="20" spans="1:19" x14ac:dyDescent="0.2">
      <c r="A20" s="10">
        <v>11</v>
      </c>
      <c r="B20" s="12">
        <v>28789</v>
      </c>
      <c r="C20" s="13" t="s">
        <v>44</v>
      </c>
      <c r="D20" s="14">
        <v>20250756</v>
      </c>
      <c r="E20" s="13" t="s">
        <v>44</v>
      </c>
      <c r="F20" s="15" t="s">
        <v>55</v>
      </c>
      <c r="G20" s="16">
        <f>4541.13</f>
        <v>4541.13</v>
      </c>
      <c r="H20" s="17" t="s">
        <v>22</v>
      </c>
      <c r="I20" s="17" t="s">
        <v>23</v>
      </c>
      <c r="J20" s="15" t="s">
        <v>56</v>
      </c>
      <c r="K20" s="18" t="s">
        <v>25</v>
      </c>
      <c r="L20" s="19">
        <v>0</v>
      </c>
      <c r="M20" s="19">
        <v>3187</v>
      </c>
      <c r="N20" s="18" t="s">
        <v>39</v>
      </c>
      <c r="O20" s="20">
        <f t="shared" si="0"/>
        <v>4541.13</v>
      </c>
      <c r="P20" s="21">
        <v>1018</v>
      </c>
      <c r="Q20" s="12" t="s">
        <v>27</v>
      </c>
      <c r="R20" s="22">
        <v>0</v>
      </c>
    </row>
    <row r="21" spans="1:19" x14ac:dyDescent="0.2">
      <c r="A21" s="10">
        <v>12</v>
      </c>
      <c r="B21" s="12">
        <v>28478</v>
      </c>
      <c r="C21" s="13" t="s">
        <v>19</v>
      </c>
      <c r="D21" s="14">
        <v>20250738</v>
      </c>
      <c r="E21" s="13" t="s">
        <v>52</v>
      </c>
      <c r="F21" s="15" t="s">
        <v>55</v>
      </c>
      <c r="G21" s="16">
        <v>8837.7999999999993</v>
      </c>
      <c r="H21" s="17" t="s">
        <v>22</v>
      </c>
      <c r="I21" s="17" t="s">
        <v>23</v>
      </c>
      <c r="J21" s="15" t="s">
        <v>57</v>
      </c>
      <c r="K21" s="18" t="s">
        <v>47</v>
      </c>
      <c r="L21" s="19">
        <v>0</v>
      </c>
      <c r="M21" s="19">
        <v>3218</v>
      </c>
      <c r="N21" s="18" t="s">
        <v>27</v>
      </c>
      <c r="O21" s="20">
        <f t="shared" si="0"/>
        <v>8837.7999999999993</v>
      </c>
      <c r="P21" s="21">
        <v>1018</v>
      </c>
      <c r="Q21" s="12" t="s">
        <v>27</v>
      </c>
      <c r="R21" s="22">
        <v>0</v>
      </c>
    </row>
    <row r="22" spans="1:19" x14ac:dyDescent="0.2">
      <c r="A22" s="10">
        <v>13</v>
      </c>
      <c r="B22" s="12">
        <v>28654</v>
      </c>
      <c r="C22" s="13" t="s">
        <v>44</v>
      </c>
      <c r="D22" s="14">
        <v>11882</v>
      </c>
      <c r="E22" s="13" t="s">
        <v>20</v>
      </c>
      <c r="F22" s="15" t="s">
        <v>58</v>
      </c>
      <c r="G22" s="16">
        <v>3075.28</v>
      </c>
      <c r="H22" s="17" t="s">
        <v>22</v>
      </c>
      <c r="I22" s="17" t="s">
        <v>23</v>
      </c>
      <c r="J22" s="15" t="s">
        <v>59</v>
      </c>
      <c r="K22" s="18" t="s">
        <v>25</v>
      </c>
      <c r="L22" s="19">
        <v>0</v>
      </c>
      <c r="M22" s="19">
        <v>3171</v>
      </c>
      <c r="N22" s="18" t="s">
        <v>39</v>
      </c>
      <c r="O22" s="20">
        <f t="shared" si="0"/>
        <v>3075.28</v>
      </c>
      <c r="P22" s="21">
        <v>1017</v>
      </c>
      <c r="Q22" s="12" t="s">
        <v>27</v>
      </c>
      <c r="R22" s="22">
        <v>0</v>
      </c>
    </row>
    <row r="23" spans="1:19" x14ac:dyDescent="0.2">
      <c r="A23" s="10">
        <v>14</v>
      </c>
      <c r="B23" s="12">
        <v>28656</v>
      </c>
      <c r="C23" s="13" t="s">
        <v>44</v>
      </c>
      <c r="D23" s="14">
        <v>11884</v>
      </c>
      <c r="E23" s="13" t="s">
        <v>20</v>
      </c>
      <c r="F23" s="15" t="s">
        <v>58</v>
      </c>
      <c r="G23" s="16">
        <v>663.49</v>
      </c>
      <c r="H23" s="17" t="s">
        <v>22</v>
      </c>
      <c r="I23" s="17" t="s">
        <v>23</v>
      </c>
      <c r="J23" s="15" t="s">
        <v>59</v>
      </c>
      <c r="K23" s="18" t="s">
        <v>25</v>
      </c>
      <c r="L23" s="19">
        <v>0</v>
      </c>
      <c r="M23" s="19">
        <v>3172</v>
      </c>
      <c r="N23" s="18" t="s">
        <v>39</v>
      </c>
      <c r="O23" s="20">
        <f t="shared" si="0"/>
        <v>663.49</v>
      </c>
      <c r="P23" s="21">
        <v>1017</v>
      </c>
      <c r="Q23" s="12" t="s">
        <v>27</v>
      </c>
      <c r="R23" s="22">
        <v>0</v>
      </c>
    </row>
    <row r="24" spans="1:19" x14ac:dyDescent="0.2">
      <c r="A24" s="10">
        <v>15</v>
      </c>
      <c r="B24" s="12">
        <v>28655</v>
      </c>
      <c r="C24" s="13" t="s">
        <v>44</v>
      </c>
      <c r="D24" s="14">
        <v>11883</v>
      </c>
      <c r="E24" s="13" t="s">
        <v>20</v>
      </c>
      <c r="F24" s="15" t="s">
        <v>58</v>
      </c>
      <c r="G24" s="16">
        <f>1546.16</f>
        <v>1546.16</v>
      </c>
      <c r="H24" s="17" t="s">
        <v>22</v>
      </c>
      <c r="I24" s="17" t="s">
        <v>23</v>
      </c>
      <c r="J24" s="15" t="s">
        <v>59</v>
      </c>
      <c r="K24" s="18" t="s">
        <v>25</v>
      </c>
      <c r="L24" s="19">
        <v>0</v>
      </c>
      <c r="M24" s="19">
        <v>3170</v>
      </c>
      <c r="N24" s="18" t="s">
        <v>39</v>
      </c>
      <c r="O24" s="20">
        <f t="shared" si="0"/>
        <v>1546.16</v>
      </c>
      <c r="P24" s="21">
        <v>1017</v>
      </c>
      <c r="Q24" s="12" t="s">
        <v>27</v>
      </c>
      <c r="R24" s="22">
        <v>0</v>
      </c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16.09.2025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2025-10-08T11:23:57Z</dcterms:created>
  <dcterms:modified xsi:type="dcterms:W3CDTF">2025-10-08T11:24:10Z</dcterms:modified>
</cp:coreProperties>
</file>