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072B6F7-D931-4300-AF64-C69F82BFE9F7}" xr6:coauthVersionLast="47" xr6:coauthVersionMax="47" xr10:uidLastSave="{00000000-0000-0000-0000-000000000000}"/>
  <bookViews>
    <workbookView xWindow="-120" yWindow="-120" windowWidth="29040" windowHeight="15840" xr2:uid="{C6B0BEC0-355D-492B-9A59-EE5122547E7B}"/>
  </bookViews>
  <sheets>
    <sheet name="15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O29" i="1"/>
  <c r="O28" i="1"/>
  <c r="G27" i="1"/>
  <c r="O27" i="1" s="1"/>
  <c r="O26" i="1"/>
  <c r="G25" i="1"/>
  <c r="O25" i="1" s="1"/>
  <c r="O24" i="1"/>
  <c r="O23" i="1"/>
  <c r="O22" i="1"/>
  <c r="O21" i="1"/>
  <c r="G21" i="1"/>
  <c r="O20" i="1"/>
  <c r="O19" i="1"/>
  <c r="O18" i="1"/>
  <c r="O17" i="1"/>
  <c r="G16" i="1"/>
  <c r="O16" i="1" s="1"/>
  <c r="O15" i="1"/>
  <c r="O14" i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<sst xmlns="http://schemas.openxmlformats.org/spreadsheetml/2006/main" count="248" uniqueCount="78">
  <si>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</si>
  <si>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</si>
  <si>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</si>
  <si>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</si>
  <si>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</si>
  <si>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</si>
  <si>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</si>
  <si>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</si>
  <si>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</si>
  <si>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</si>
  <si>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</si>
  <si>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</si>
  <si>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</si>
  <si>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</si>
  <si>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</si>
  <si>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</si>
  <si>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</si>
  <si>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</si>
  <si>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</si>
  <si>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17.04.2024</t>
  </si>
  <si>
    <t>16.04.2024</t>
  </si>
  <si>
    <t>Ascensorul SA</t>
  </si>
  <si>
    <t>Lei</t>
  </si>
  <si>
    <t>Activitate curenta</t>
  </si>
  <si>
    <t>Prestari servicii RSVTI aprilie 2024</t>
  </si>
  <si>
    <t>26.04.2024</t>
  </si>
  <si>
    <t>10.05.24</t>
  </si>
  <si>
    <t>15.05.24</t>
  </si>
  <si>
    <t>18.04.2024</t>
  </si>
  <si>
    <t>13.04.2024</t>
  </si>
  <si>
    <t>C Solution</t>
  </si>
  <si>
    <t>Servicii TI tranzactii</t>
  </si>
  <si>
    <t>22.04.2024</t>
  </si>
  <si>
    <t>22.04.24</t>
  </si>
  <si>
    <t>13.05.2024</t>
  </si>
  <si>
    <t>11.05.2024</t>
  </si>
  <si>
    <t>14.05.2024</t>
  </si>
  <si>
    <t>14.05.24</t>
  </si>
  <si>
    <t>08.05.2024</t>
  </si>
  <si>
    <t>04.05.2024</t>
  </si>
  <si>
    <t>30.04.2024</t>
  </si>
  <si>
    <t>27.04.2024</t>
  </si>
  <si>
    <t>15.04.2024</t>
  </si>
  <si>
    <t>Hobby Tour</t>
  </si>
  <si>
    <t>Cval bilete avion</t>
  </si>
  <si>
    <t>19.04.24</t>
  </si>
  <si>
    <t>Edenred Romania</t>
  </si>
  <si>
    <t>Cval tichete masa</t>
  </si>
  <si>
    <t>09.05.2024</t>
  </si>
  <si>
    <t>29.03.2024</t>
  </si>
  <si>
    <t>Electroinstal Bereanu</t>
  </si>
  <si>
    <t>Servicii mentenanta echipamente Kettler martie 2024</t>
  </si>
  <si>
    <t>Mob Intermedia Sistems</t>
  </si>
  <si>
    <t>Servicii de traduceri legalizate</t>
  </si>
  <si>
    <t>17.04.24</t>
  </si>
  <si>
    <t>Orange Romania</t>
  </si>
  <si>
    <t>Abonament  telefonie lunar</t>
  </si>
  <si>
    <t>23.04.2024</t>
  </si>
  <si>
    <t>24.04.24</t>
  </si>
  <si>
    <t>RCS &amp; RDS</t>
  </si>
  <si>
    <t>Abonament telefonie martie 2024</t>
  </si>
  <si>
    <t>Tinmar Energy</t>
  </si>
  <si>
    <t>Cval energie electrica martie 2024</t>
  </si>
  <si>
    <t>19.04.2024</t>
  </si>
  <si>
    <t>Cval energie electrica martie 2025</t>
  </si>
  <si>
    <t>12.04.2024</t>
  </si>
  <si>
    <t>Travel Time D&amp;R</t>
  </si>
  <si>
    <t>Weco TMC</t>
  </si>
  <si>
    <t>25.04.2024</t>
  </si>
  <si>
    <t>ICAO Store</t>
  </si>
  <si>
    <t>usd</t>
  </si>
  <si>
    <t xml:space="preserve">Cval taxa curs </t>
  </si>
  <si>
    <t>13.05.24</t>
  </si>
  <si>
    <t>Pratt &amp; Whitney</t>
  </si>
  <si>
    <t>Servicii intretinere si reparatii motoare aeronava</t>
  </si>
  <si>
    <t>Eurocontrol</t>
  </si>
  <si>
    <t>eur</t>
  </si>
  <si>
    <t>Servicii aeroportuare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</si>
</sst>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8F39-ECB2-428F-A36C-84026CBBD501}">
  <dimension ref="A1:AC34"/>
  <sheetViews>
    <sheetView tabSelected="1" topLeftCell="A7" workbookViewId="0">
      <selection activeCell="B25" sqref="B25"/>
    </sheetView>
  </sheetViews>
  <sheetFormatPr defaultRowHeight="12.75" x14ac:dyDescent="0.2"/>
  <cols>
    <col min="1" max="1" width="7.140625" customWidth="1"/>
    <col min="2" max="2" width="11" bestFit="1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13455</v>
      </c>
      <c r="C10" s="13" t="s">
        <v>19</v>
      </c>
      <c r="D10" s="14">
        <v>493779</v>
      </c>
      <c r="E10" s="13" t="s">
        <v>20</v>
      </c>
      <c r="F10" s="15" t="s">
        <v>21</v>
      </c>
      <c r="G10" s="16">
        <v>59.5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50</v>
      </c>
      <c r="N10" s="19" t="s">
        <v>26</v>
      </c>
      <c r="O10" s="21">
        <f t="shared" ref="O10:O34" si="0">G10</f>
        <v>59.5</v>
      </c>
      <c r="P10" s="22">
        <v>758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13664</v>
      </c>
      <c r="C11" s="13" t="s">
        <v>28</v>
      </c>
      <c r="D11" s="14">
        <v>130970</v>
      </c>
      <c r="E11" s="13" t="s">
        <v>29</v>
      </c>
      <c r="F11" s="15" t="s">
        <v>30</v>
      </c>
      <c r="G11" s="16">
        <f>1301.31</f>
        <v>1301.31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64</v>
      </c>
      <c r="N11" s="19" t="s">
        <v>33</v>
      </c>
      <c r="O11" s="21">
        <f t="shared" si="0"/>
        <v>1301.31</v>
      </c>
      <c r="P11" s="22">
        <v>759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15869</v>
      </c>
      <c r="C12" s="13" t="s">
        <v>34</v>
      </c>
      <c r="D12" s="14">
        <v>133294</v>
      </c>
      <c r="E12" s="13" t="s">
        <v>35</v>
      </c>
      <c r="F12" s="15" t="s">
        <v>30</v>
      </c>
      <c r="G12" s="16">
        <v>472.62</v>
      </c>
      <c r="H12" s="17" t="s">
        <v>22</v>
      </c>
      <c r="I12" s="17" t="s">
        <v>23</v>
      </c>
      <c r="J12" s="18" t="s">
        <v>31</v>
      </c>
      <c r="K12" s="19" t="s">
        <v>36</v>
      </c>
      <c r="L12" s="20">
        <v>0</v>
      </c>
      <c r="M12" s="20">
        <v>75</v>
      </c>
      <c r="N12" s="19" t="s">
        <v>37</v>
      </c>
      <c r="O12" s="21">
        <f t="shared" si="0"/>
        <v>472.62</v>
      </c>
      <c r="P12" s="22">
        <v>759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15118</v>
      </c>
      <c r="C13" s="13" t="s">
        <v>38</v>
      </c>
      <c r="D13" s="14">
        <v>132758</v>
      </c>
      <c r="E13" s="13" t="s">
        <v>39</v>
      </c>
      <c r="F13" s="15" t="s">
        <v>30</v>
      </c>
      <c r="G13" s="16">
        <v>907.24</v>
      </c>
      <c r="H13" s="17" t="s">
        <v>22</v>
      </c>
      <c r="I13" s="17" t="s">
        <v>23</v>
      </c>
      <c r="J13" s="18" t="s">
        <v>31</v>
      </c>
      <c r="K13" s="19" t="s">
        <v>38</v>
      </c>
      <c r="L13" s="20">
        <v>0</v>
      </c>
      <c r="M13" s="20">
        <v>74</v>
      </c>
      <c r="N13" s="19" t="s">
        <v>37</v>
      </c>
      <c r="O13" s="21">
        <f t="shared" si="0"/>
        <v>907.24</v>
      </c>
      <c r="P13" s="22">
        <v>759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14999</v>
      </c>
      <c r="C14" s="13" t="s">
        <v>40</v>
      </c>
      <c r="D14" s="14">
        <v>132197</v>
      </c>
      <c r="E14" s="13" t="s">
        <v>41</v>
      </c>
      <c r="F14" s="15" t="s">
        <v>30</v>
      </c>
      <c r="G14" s="16">
        <v>1918.98</v>
      </c>
      <c r="H14" s="17" t="s">
        <v>22</v>
      </c>
      <c r="I14" s="17" t="s">
        <v>23</v>
      </c>
      <c r="J14" s="18" t="s">
        <v>31</v>
      </c>
      <c r="K14" s="19" t="s">
        <v>38</v>
      </c>
      <c r="L14" s="20">
        <v>0</v>
      </c>
      <c r="M14" s="20">
        <v>73</v>
      </c>
      <c r="N14" s="19" t="s">
        <v>37</v>
      </c>
      <c r="O14" s="21">
        <f t="shared" si="0"/>
        <v>1918.98</v>
      </c>
      <c r="P14" s="22">
        <v>759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13320</v>
      </c>
      <c r="C15" s="13" t="s">
        <v>20</v>
      </c>
      <c r="D15" s="14">
        <v>27901</v>
      </c>
      <c r="E15" s="13" t="s">
        <v>42</v>
      </c>
      <c r="F15" s="15" t="s">
        <v>43</v>
      </c>
      <c r="G15" s="16">
        <v>1232.9100000000001</v>
      </c>
      <c r="H15" s="17" t="s">
        <v>22</v>
      </c>
      <c r="I15" s="17" t="s">
        <v>23</v>
      </c>
      <c r="J15" s="18" t="s">
        <v>44</v>
      </c>
      <c r="K15" s="19" t="s">
        <v>28</v>
      </c>
      <c r="L15" s="20">
        <v>0</v>
      </c>
      <c r="M15" s="20">
        <v>57</v>
      </c>
      <c r="N15" s="19" t="s">
        <v>45</v>
      </c>
      <c r="O15" s="21">
        <f t="shared" si="0"/>
        <v>1232.9100000000001</v>
      </c>
      <c r="P15" s="22">
        <v>760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16002</v>
      </c>
      <c r="C16" s="13" t="s">
        <v>36</v>
      </c>
      <c r="D16" s="14">
        <v>247145861</v>
      </c>
      <c r="E16" s="13" t="s">
        <v>36</v>
      </c>
      <c r="F16" s="15" t="s">
        <v>46</v>
      </c>
      <c r="G16" s="16">
        <f>109377.04</f>
        <v>109377.04</v>
      </c>
      <c r="H16" s="17" t="s">
        <v>22</v>
      </c>
      <c r="I16" s="17" t="s">
        <v>23</v>
      </c>
      <c r="J16" s="18" t="s">
        <v>47</v>
      </c>
      <c r="K16" s="19" t="s">
        <v>36</v>
      </c>
      <c r="L16" s="20">
        <v>0</v>
      </c>
      <c r="M16" s="20">
        <v>72</v>
      </c>
      <c r="N16" s="19" t="s">
        <v>37</v>
      </c>
      <c r="O16" s="21">
        <f t="shared" si="0"/>
        <v>109377.04</v>
      </c>
      <c r="P16" s="22">
        <v>768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16000</v>
      </c>
      <c r="C17" s="13" t="s">
        <v>36</v>
      </c>
      <c r="D17" s="14">
        <v>247145864</v>
      </c>
      <c r="E17" s="13" t="s">
        <v>36</v>
      </c>
      <c r="F17" s="15" t="s">
        <v>46</v>
      </c>
      <c r="G17" s="16">
        <v>410.1</v>
      </c>
      <c r="H17" s="17" t="s">
        <v>22</v>
      </c>
      <c r="I17" s="17" t="s">
        <v>23</v>
      </c>
      <c r="J17" s="18" t="s">
        <v>47</v>
      </c>
      <c r="K17" s="19" t="s">
        <v>36</v>
      </c>
      <c r="L17" s="20">
        <v>0</v>
      </c>
      <c r="M17" s="20">
        <v>71</v>
      </c>
      <c r="N17" s="19" t="s">
        <v>37</v>
      </c>
      <c r="O17" s="21">
        <f t="shared" si="0"/>
        <v>410.1</v>
      </c>
      <c r="P17" s="22">
        <v>768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9</v>
      </c>
      <c r="B18" s="12">
        <v>15557</v>
      </c>
      <c r="C18" s="13" t="s">
        <v>48</v>
      </c>
      <c r="D18" s="14">
        <v>137</v>
      </c>
      <c r="E18" s="13" t="s">
        <v>49</v>
      </c>
      <c r="F18" s="15" t="s">
        <v>50</v>
      </c>
      <c r="G18" s="16">
        <v>511.17</v>
      </c>
      <c r="H18" s="17" t="s">
        <v>22</v>
      </c>
      <c r="I18" s="17" t="s">
        <v>23</v>
      </c>
      <c r="J18" s="18" t="s">
        <v>51</v>
      </c>
      <c r="K18" s="19" t="s">
        <v>34</v>
      </c>
      <c r="L18" s="20">
        <v>0</v>
      </c>
      <c r="M18" s="20">
        <v>77</v>
      </c>
      <c r="N18" s="19" t="s">
        <v>37</v>
      </c>
      <c r="O18" s="21">
        <f t="shared" si="0"/>
        <v>511.17</v>
      </c>
      <c r="P18" s="22">
        <v>767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13445</v>
      </c>
      <c r="C19" s="13" t="s">
        <v>19</v>
      </c>
      <c r="D19" s="14">
        <v>595</v>
      </c>
      <c r="E19" s="13" t="s">
        <v>19</v>
      </c>
      <c r="F19" s="24" t="s">
        <v>52</v>
      </c>
      <c r="G19" s="16">
        <v>945</v>
      </c>
      <c r="H19" s="17" t="s">
        <v>22</v>
      </c>
      <c r="I19" s="17" t="s">
        <v>23</v>
      </c>
      <c r="J19" s="18" t="s">
        <v>53</v>
      </c>
      <c r="K19" s="19" t="s">
        <v>19</v>
      </c>
      <c r="L19" s="20">
        <v>0</v>
      </c>
      <c r="M19" s="20">
        <v>54</v>
      </c>
      <c r="N19" s="19" t="s">
        <v>54</v>
      </c>
      <c r="O19" s="21">
        <f t="shared" si="0"/>
        <v>945</v>
      </c>
      <c r="P19" s="22">
        <v>761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13663</v>
      </c>
      <c r="C20" s="13" t="s">
        <v>28</v>
      </c>
      <c r="D20" s="14">
        <v>11086234</v>
      </c>
      <c r="E20" s="13" t="s">
        <v>20</v>
      </c>
      <c r="F20" s="24" t="s">
        <v>55</v>
      </c>
      <c r="G20" s="16">
        <v>249.9</v>
      </c>
      <c r="H20" s="17" t="s">
        <v>22</v>
      </c>
      <c r="I20" s="17" t="s">
        <v>23</v>
      </c>
      <c r="J20" s="18" t="s">
        <v>56</v>
      </c>
      <c r="K20" s="19" t="s">
        <v>57</v>
      </c>
      <c r="L20" s="20">
        <v>0</v>
      </c>
      <c r="M20" s="20">
        <v>89</v>
      </c>
      <c r="N20" s="19" t="s">
        <v>58</v>
      </c>
      <c r="O20" s="21">
        <f t="shared" si="0"/>
        <v>249.9</v>
      </c>
      <c r="P20" s="22">
        <v>762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13389</v>
      </c>
      <c r="C21" s="13" t="s">
        <v>19</v>
      </c>
      <c r="D21" s="14">
        <v>13872393</v>
      </c>
      <c r="E21" s="13" t="s">
        <v>20</v>
      </c>
      <c r="F21" s="24" t="s">
        <v>59</v>
      </c>
      <c r="G21" s="16">
        <f>214.2</f>
        <v>214.2</v>
      </c>
      <c r="H21" s="17" t="s">
        <v>22</v>
      </c>
      <c r="I21" s="17" t="s">
        <v>23</v>
      </c>
      <c r="J21" s="18" t="s">
        <v>60</v>
      </c>
      <c r="K21" s="19" t="s">
        <v>32</v>
      </c>
      <c r="L21" s="20">
        <v>0</v>
      </c>
      <c r="M21" s="20">
        <v>88</v>
      </c>
      <c r="N21" s="19" t="s">
        <v>58</v>
      </c>
      <c r="O21" s="21">
        <f t="shared" si="0"/>
        <v>214.2</v>
      </c>
      <c r="P21" s="22">
        <v>763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13388</v>
      </c>
      <c r="C22" s="13" t="s">
        <v>19</v>
      </c>
      <c r="D22" s="14">
        <v>13872394</v>
      </c>
      <c r="E22" s="13" t="s">
        <v>20</v>
      </c>
      <c r="F22" s="24" t="s">
        <v>59</v>
      </c>
      <c r="G22" s="16">
        <v>190.4</v>
      </c>
      <c r="H22" s="17" t="s">
        <v>22</v>
      </c>
      <c r="I22" s="17" t="s">
        <v>23</v>
      </c>
      <c r="J22" s="18" t="s">
        <v>60</v>
      </c>
      <c r="K22" s="19" t="s">
        <v>19</v>
      </c>
      <c r="L22" s="20">
        <v>0</v>
      </c>
      <c r="M22" s="20">
        <v>53</v>
      </c>
      <c r="N22" s="19" t="s">
        <v>54</v>
      </c>
      <c r="O22" s="21">
        <f t="shared" si="0"/>
        <v>190.4</v>
      </c>
      <c r="P22" s="22">
        <v>763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13395</v>
      </c>
      <c r="C23" s="13" t="s">
        <v>19</v>
      </c>
      <c r="D23" s="14">
        <v>13872396</v>
      </c>
      <c r="E23" s="13" t="s">
        <v>20</v>
      </c>
      <c r="F23" s="24" t="s">
        <v>59</v>
      </c>
      <c r="G23" s="16">
        <v>752.98</v>
      </c>
      <c r="H23" s="17" t="s">
        <v>22</v>
      </c>
      <c r="I23" s="17" t="s">
        <v>23</v>
      </c>
      <c r="J23" s="18" t="s">
        <v>60</v>
      </c>
      <c r="K23" s="19" t="s">
        <v>32</v>
      </c>
      <c r="L23" s="20">
        <v>0</v>
      </c>
      <c r="M23" s="20">
        <v>67</v>
      </c>
      <c r="N23" s="19" t="s">
        <v>33</v>
      </c>
      <c r="O23" s="21">
        <f t="shared" si="0"/>
        <v>752.98</v>
      </c>
      <c r="P23" s="22">
        <v>763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13394</v>
      </c>
      <c r="C24" s="13" t="s">
        <v>19</v>
      </c>
      <c r="D24" s="14">
        <v>13872398</v>
      </c>
      <c r="E24" s="13" t="s">
        <v>20</v>
      </c>
      <c r="F24" s="24" t="s">
        <v>59</v>
      </c>
      <c r="G24" s="16">
        <v>1837.98</v>
      </c>
      <c r="H24" s="17" t="s">
        <v>22</v>
      </c>
      <c r="I24" s="17" t="s">
        <v>23</v>
      </c>
      <c r="J24" s="18" t="s">
        <v>60</v>
      </c>
      <c r="K24" s="19" t="s">
        <v>57</v>
      </c>
      <c r="L24" s="20">
        <v>0</v>
      </c>
      <c r="M24" s="20">
        <v>87</v>
      </c>
      <c r="N24" s="19" t="s">
        <v>58</v>
      </c>
      <c r="O24" s="21">
        <f t="shared" si="0"/>
        <v>1837.98</v>
      </c>
      <c r="P24" s="22">
        <v>763</v>
      </c>
      <c r="Q24" s="12" t="s">
        <v>27</v>
      </c>
      <c r="R24" s="23">
        <v>0</v>
      </c>
      <c r="S24" s="4"/>
    </row>
    <row r="25" spans="1:19" s="2" customFormat="1" x14ac:dyDescent="0.2">
      <c r="A25" s="10">
        <v>16</v>
      </c>
      <c r="B25" s="12">
        <v>13392</v>
      </c>
      <c r="C25" s="13" t="s">
        <v>19</v>
      </c>
      <c r="D25" s="14">
        <v>1502</v>
      </c>
      <c r="E25" s="13" t="s">
        <v>42</v>
      </c>
      <c r="F25" s="15" t="s">
        <v>61</v>
      </c>
      <c r="G25" s="16">
        <f>23635.14</f>
        <v>23635.14</v>
      </c>
      <c r="H25" s="17" t="s">
        <v>22</v>
      </c>
      <c r="I25" s="17" t="s">
        <v>23</v>
      </c>
      <c r="J25" s="18" t="s">
        <v>62</v>
      </c>
      <c r="K25" s="19" t="s">
        <v>32</v>
      </c>
      <c r="L25" s="20">
        <v>0</v>
      </c>
      <c r="M25" s="20">
        <v>78</v>
      </c>
      <c r="N25" s="19" t="s">
        <v>58</v>
      </c>
      <c r="O25" s="21">
        <f t="shared" si="0"/>
        <v>23635.14</v>
      </c>
      <c r="P25" s="22">
        <v>764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13967</v>
      </c>
      <c r="C26" s="13" t="s">
        <v>32</v>
      </c>
      <c r="D26" s="14">
        <v>174</v>
      </c>
      <c r="E26" s="13" t="s">
        <v>63</v>
      </c>
      <c r="F26" s="15" t="s">
        <v>61</v>
      </c>
      <c r="G26" s="16">
        <v>-5.35</v>
      </c>
      <c r="H26" s="17" t="s">
        <v>22</v>
      </c>
      <c r="I26" s="17" t="s">
        <v>23</v>
      </c>
      <c r="J26" s="18" t="s">
        <v>64</v>
      </c>
      <c r="K26" s="19" t="s">
        <v>32</v>
      </c>
      <c r="L26" s="20">
        <v>0</v>
      </c>
      <c r="M26" s="20">
        <v>79</v>
      </c>
      <c r="N26" s="19" t="s">
        <v>58</v>
      </c>
      <c r="O26" s="21">
        <f t="shared" si="0"/>
        <v>-5.35</v>
      </c>
      <c r="P26" s="22">
        <v>764</v>
      </c>
      <c r="Q26" s="12" t="s">
        <v>27</v>
      </c>
      <c r="R26" s="23">
        <v>0</v>
      </c>
      <c r="S26" s="4"/>
    </row>
    <row r="27" spans="1:19" s="2" customFormat="1" x14ac:dyDescent="0.2">
      <c r="A27" s="10">
        <v>18</v>
      </c>
      <c r="B27" s="12">
        <v>13215</v>
      </c>
      <c r="C27" s="13" t="s">
        <v>20</v>
      </c>
      <c r="D27" s="14">
        <v>235649</v>
      </c>
      <c r="E27" s="13" t="s">
        <v>65</v>
      </c>
      <c r="F27" s="15" t="s">
        <v>66</v>
      </c>
      <c r="G27" s="16">
        <f>1863.86</f>
        <v>1863.86</v>
      </c>
      <c r="H27" s="17" t="s">
        <v>22</v>
      </c>
      <c r="I27" s="17" t="s">
        <v>23</v>
      </c>
      <c r="J27" s="24" t="s">
        <v>44</v>
      </c>
      <c r="K27" s="19" t="s">
        <v>28</v>
      </c>
      <c r="L27" s="20">
        <v>0</v>
      </c>
      <c r="M27" s="20">
        <v>60</v>
      </c>
      <c r="N27" s="19" t="s">
        <v>45</v>
      </c>
      <c r="O27" s="21">
        <f t="shared" si="0"/>
        <v>1863.86</v>
      </c>
      <c r="P27" s="22">
        <v>765</v>
      </c>
      <c r="Q27" s="12" t="s">
        <v>27</v>
      </c>
      <c r="R27" s="23">
        <v>0</v>
      </c>
      <c r="S27" s="4"/>
    </row>
    <row r="28" spans="1:19" s="2" customFormat="1" x14ac:dyDescent="0.2">
      <c r="A28" s="10">
        <v>19</v>
      </c>
      <c r="B28" s="12">
        <v>13216</v>
      </c>
      <c r="C28" s="13" t="s">
        <v>20</v>
      </c>
      <c r="D28" s="14">
        <v>235753</v>
      </c>
      <c r="E28" s="13" t="s">
        <v>42</v>
      </c>
      <c r="F28" s="15" t="s">
        <v>66</v>
      </c>
      <c r="G28" s="16">
        <v>6681.56</v>
      </c>
      <c r="H28" s="17" t="s">
        <v>22</v>
      </c>
      <c r="I28" s="17" t="s">
        <v>23</v>
      </c>
      <c r="J28" s="24" t="s">
        <v>44</v>
      </c>
      <c r="K28" s="19" t="s">
        <v>28</v>
      </c>
      <c r="L28" s="20">
        <v>0</v>
      </c>
      <c r="M28" s="20">
        <v>61</v>
      </c>
      <c r="N28" s="19" t="s">
        <v>45</v>
      </c>
      <c r="O28" s="21">
        <f t="shared" si="0"/>
        <v>6681.56</v>
      </c>
      <c r="P28" s="22">
        <v>765</v>
      </c>
      <c r="Q28" s="12" t="s">
        <v>27</v>
      </c>
      <c r="R28" s="23">
        <v>0</v>
      </c>
      <c r="S28" s="4"/>
    </row>
    <row r="29" spans="1:19" s="2" customFormat="1" x14ac:dyDescent="0.2">
      <c r="A29" s="10">
        <v>20</v>
      </c>
      <c r="B29" s="12">
        <v>13665</v>
      </c>
      <c r="C29" s="13" t="s">
        <v>28</v>
      </c>
      <c r="D29" s="14">
        <v>236005</v>
      </c>
      <c r="E29" s="13" t="s">
        <v>19</v>
      </c>
      <c r="F29" s="15" t="s">
        <v>66</v>
      </c>
      <c r="G29" s="16">
        <v>3632.7</v>
      </c>
      <c r="H29" s="17" t="s">
        <v>22</v>
      </c>
      <c r="I29" s="17" t="s">
        <v>23</v>
      </c>
      <c r="J29" s="24" t="s">
        <v>44</v>
      </c>
      <c r="K29" s="19" t="s">
        <v>63</v>
      </c>
      <c r="L29" s="20">
        <v>0</v>
      </c>
      <c r="M29" s="20">
        <v>69</v>
      </c>
      <c r="N29" s="19" t="s">
        <v>33</v>
      </c>
      <c r="O29" s="21">
        <f t="shared" si="0"/>
        <v>3632.7</v>
      </c>
      <c r="P29" s="22">
        <v>765</v>
      </c>
      <c r="Q29" s="12" t="s">
        <v>27</v>
      </c>
      <c r="R29" s="23">
        <v>0</v>
      </c>
      <c r="S29" s="4"/>
    </row>
    <row r="30" spans="1:19" s="2" customFormat="1" x14ac:dyDescent="0.2">
      <c r="A30" s="10">
        <v>21</v>
      </c>
      <c r="B30" s="12">
        <v>13319</v>
      </c>
      <c r="C30" s="13" t="s">
        <v>20</v>
      </c>
      <c r="D30" s="14">
        <v>145519</v>
      </c>
      <c r="E30" s="13" t="s">
        <v>65</v>
      </c>
      <c r="F30" s="24" t="s">
        <v>67</v>
      </c>
      <c r="G30" s="16">
        <v>1786.92</v>
      </c>
      <c r="H30" s="17" t="s">
        <v>22</v>
      </c>
      <c r="I30" s="17" t="s">
        <v>23</v>
      </c>
      <c r="J30" s="24" t="s">
        <v>44</v>
      </c>
      <c r="K30" s="19" t="s">
        <v>28</v>
      </c>
      <c r="L30" s="20">
        <v>0</v>
      </c>
      <c r="M30" s="20">
        <v>58</v>
      </c>
      <c r="N30" s="19" t="s">
        <v>45</v>
      </c>
      <c r="O30" s="21">
        <f t="shared" si="0"/>
        <v>1786.92</v>
      </c>
      <c r="P30" s="22">
        <v>766</v>
      </c>
      <c r="Q30" s="12" t="s">
        <v>27</v>
      </c>
      <c r="R30" s="23">
        <v>0</v>
      </c>
      <c r="S30" s="4"/>
    </row>
    <row r="31" spans="1:19" s="2" customFormat="1" x14ac:dyDescent="0.2">
      <c r="A31" s="10">
        <v>22</v>
      </c>
      <c r="B31" s="12">
        <v>14499</v>
      </c>
      <c r="C31" s="13" t="s">
        <v>68</v>
      </c>
      <c r="D31" s="14">
        <v>2000102112</v>
      </c>
      <c r="E31" s="13" t="s">
        <v>68</v>
      </c>
      <c r="F31" s="15" t="s">
        <v>69</v>
      </c>
      <c r="G31" s="16">
        <v>150</v>
      </c>
      <c r="H31" s="17" t="s">
        <v>70</v>
      </c>
      <c r="I31" s="17" t="s">
        <v>23</v>
      </c>
      <c r="J31" s="18" t="s">
        <v>71</v>
      </c>
      <c r="K31" s="19" t="s">
        <v>40</v>
      </c>
      <c r="L31" s="20">
        <v>0</v>
      </c>
      <c r="M31" s="20">
        <v>52</v>
      </c>
      <c r="N31" s="19" t="s">
        <v>72</v>
      </c>
      <c r="O31" s="21">
        <f t="shared" si="0"/>
        <v>150</v>
      </c>
      <c r="P31" s="22">
        <v>84</v>
      </c>
      <c r="Q31" s="12" t="s">
        <v>27</v>
      </c>
      <c r="R31" s="23">
        <v>0</v>
      </c>
      <c r="S31" s="4"/>
    </row>
    <row r="32" spans="1:19" s="2" customFormat="1" ht="24" x14ac:dyDescent="0.2">
      <c r="A32" s="10">
        <v>23</v>
      </c>
      <c r="B32" s="12">
        <v>15013</v>
      </c>
      <c r="C32" s="13" t="s">
        <v>40</v>
      </c>
      <c r="D32" s="14">
        <v>6276010424</v>
      </c>
      <c r="E32" s="13" t="s">
        <v>40</v>
      </c>
      <c r="F32" s="15" t="s">
        <v>73</v>
      </c>
      <c r="G32" s="16">
        <v>16541.599999999999</v>
      </c>
      <c r="H32" s="17" t="s">
        <v>70</v>
      </c>
      <c r="I32" s="17" t="s">
        <v>23</v>
      </c>
      <c r="J32" s="24" t="s">
        <v>74</v>
      </c>
      <c r="K32" s="19" t="s">
        <v>40</v>
      </c>
      <c r="L32" s="20">
        <v>0</v>
      </c>
      <c r="M32" s="20">
        <v>70</v>
      </c>
      <c r="N32" s="19" t="s">
        <v>37</v>
      </c>
      <c r="O32" s="21">
        <f t="shared" si="0"/>
        <v>16541.599999999999</v>
      </c>
      <c r="P32" s="22">
        <v>85</v>
      </c>
      <c r="Q32" s="12" t="s">
        <v>27</v>
      </c>
      <c r="R32" s="23">
        <v>0</v>
      </c>
      <c r="S32" s="4"/>
    </row>
    <row r="33" spans="1:19" s="2" customFormat="1" x14ac:dyDescent="0.2">
      <c r="A33" s="10">
        <v>24</v>
      </c>
      <c r="B33" s="12">
        <v>14936</v>
      </c>
      <c r="C33" s="13" t="s">
        <v>40</v>
      </c>
      <c r="D33" s="14">
        <v>2403</v>
      </c>
      <c r="E33" s="13" t="s">
        <v>29</v>
      </c>
      <c r="F33" s="15" t="s">
        <v>75</v>
      </c>
      <c r="G33" s="16">
        <v>162.63999999999999</v>
      </c>
      <c r="H33" s="17" t="s">
        <v>76</v>
      </c>
      <c r="I33" s="17" t="s">
        <v>23</v>
      </c>
      <c r="J33" s="18" t="s">
        <v>77</v>
      </c>
      <c r="K33" s="19" t="s">
        <v>48</v>
      </c>
      <c r="L33" s="20">
        <v>0</v>
      </c>
      <c r="M33" s="20">
        <v>78</v>
      </c>
      <c r="N33" s="19" t="s">
        <v>27</v>
      </c>
      <c r="O33" s="21">
        <f t="shared" si="0"/>
        <v>162.63999999999999</v>
      </c>
      <c r="P33" s="22">
        <v>86</v>
      </c>
      <c r="Q33" s="12" t="s">
        <v>27</v>
      </c>
      <c r="R33" s="23">
        <v>0</v>
      </c>
      <c r="S33" s="4"/>
    </row>
    <row r="34" spans="1:19" s="2" customFormat="1" x14ac:dyDescent="0.2">
      <c r="A34" s="10">
        <v>25</v>
      </c>
      <c r="B34" s="12">
        <v>14939</v>
      </c>
      <c r="C34" s="13" t="s">
        <v>40</v>
      </c>
      <c r="D34" s="14">
        <v>2402</v>
      </c>
      <c r="E34" s="13" t="s">
        <v>29</v>
      </c>
      <c r="F34" s="15" t="s">
        <v>75</v>
      </c>
      <c r="G34" s="16">
        <v>-88.54</v>
      </c>
      <c r="H34" s="17" t="s">
        <v>76</v>
      </c>
      <c r="I34" s="17" t="s">
        <v>23</v>
      </c>
      <c r="J34" s="18" t="s">
        <v>77</v>
      </c>
      <c r="K34" s="19" t="s">
        <v>48</v>
      </c>
      <c r="L34" s="20">
        <v>0</v>
      </c>
      <c r="M34" s="20">
        <v>79</v>
      </c>
      <c r="N34" s="19" t="s">
        <v>27</v>
      </c>
      <c r="O34" s="21">
        <f t="shared" si="0"/>
        <v>-88.54</v>
      </c>
      <c r="P34" s="22">
        <v>86</v>
      </c>
      <c r="Q34" s="12" t="s">
        <v>27</v>
      </c>
      <c r="R34" s="23">
        <v>0</v>
      </c>
      <c r="S3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2024-05-15T07:44:31Z</dcterms:created>
  <dcterms:modified xsi:type="dcterms:W3CDTF">2024-05-15T07:44:42Z</dcterms:modified>
</cp:coreProperties>
</file>