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5FFBF69-0BB4-44FF-A8E4-9DB730EE839A}" xr6:coauthVersionLast="47" xr6:coauthVersionMax="47" xr10:uidLastSave="{00000000-0000-0000-0000-000000000000}"/>
  <bookViews>
    <workbookView xWindow="-120" yWindow="-120" windowWidth="29040" windowHeight="15840" xr2:uid="{8C0CDE07-EA6E-44D6-B681-D7A63BD34E64}"/>
  </bookViews>
  <sheets>
    <sheet name="07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O19" i="1" s="1"/>
  <c r="G18" i="1"/>
  <c r="O18" i="1" s="1"/>
  <c r="G17" i="1"/>
  <c r="O17" i="1" s="1"/>
  <c r="G16" i="1"/>
  <c r="O16" i="1" s="1"/>
  <c r="G15" i="1"/>
  <c r="O15" i="1" s="1"/>
  <c r="G14" i="1"/>
  <c r="O14" i="1" s="1"/>
  <c r="O13" i="1"/>
  <c r="G12" i="1"/>
  <c r="O12" i="1" s="1"/>
  <c r="O11" i="1"/>
  <c r="G11" i="1"/>
  <c r="G10" i="1"/>
  <c r="O10" i="1" s="1"/>
</calcChain>
</file>

<file path=xl/sharedStrings.xml><?xml version="1.0" encoding="utf-8"?>
<sst xmlns="http://schemas.openxmlformats.org/spreadsheetml/2006/main" count="113" uniqueCount="56">
  <si>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</si>
  <si>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</si>
  <si>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</si>
  <si>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</si>
  <si>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</si>
  <si>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</si>
  <si>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</si>
  <si>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</si>
  <si>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</si>
  <si>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</si>
  <si>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</si>
  <si>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</si>
  <si>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</si>
  <si>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</si>
  <si>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</si>
  <si>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</si>
  <si>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</si>
  <si>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</si>
  <si>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</si>
  <si>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09.04.2025</t>
  </si>
  <si>
    <t>08.04.2025</t>
  </si>
  <si>
    <t>Signal Iduna</t>
  </si>
  <si>
    <t>Lei</t>
  </si>
  <si>
    <t>Activitate curenta</t>
  </si>
  <si>
    <t>cval asigurare de sanatate</t>
  </si>
  <si>
    <t>09.04.25</t>
  </si>
  <si>
    <t>15.04.25</t>
  </si>
  <si>
    <t>07.05.25</t>
  </si>
  <si>
    <t>07.04.2025</t>
  </si>
  <si>
    <t>04.04.2025</t>
  </si>
  <si>
    <t>Meda Consult</t>
  </si>
  <si>
    <t xml:space="preserve">cval achiz canon </t>
  </si>
  <si>
    <t>28.04.25</t>
  </si>
  <si>
    <t>Travel Time</t>
  </si>
  <si>
    <t>cval bil avion</t>
  </si>
  <si>
    <t>29.04.25</t>
  </si>
  <si>
    <t>06.05.25</t>
  </si>
  <si>
    <t>10.04.2025</t>
  </si>
  <si>
    <t>UTI Construction</t>
  </si>
  <si>
    <t>cval abonament</t>
  </si>
  <si>
    <t>14.04.25</t>
  </si>
  <si>
    <t>Roris</t>
  </si>
  <si>
    <t>cval piese auto</t>
  </si>
  <si>
    <t>11.04.25</t>
  </si>
  <si>
    <t>11.04.2025</t>
  </si>
  <si>
    <t>CDI Distribution</t>
  </si>
  <si>
    <t xml:space="preserve">cval achiz sare </t>
  </si>
  <si>
    <t>10.04.25</t>
  </si>
  <si>
    <t>Ascensorul</t>
  </si>
  <si>
    <t xml:space="preserve">cval intretinere ascensorul </t>
  </si>
  <si>
    <t>25.04.25</t>
  </si>
  <si>
    <t>14.04.2025</t>
  </si>
  <si>
    <t>Lecom Birotica</t>
  </si>
  <si>
    <t>cval consumabile</t>
  </si>
  <si>
    <t>Digi Romania</t>
  </si>
  <si>
    <t xml:space="preserve">cval serv cablu martie 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</si>
</sst>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7D6F-6398-4CF5-805A-E689C3C78972}">
  <dimension ref="A1:AC19"/>
  <sheetViews>
    <sheetView tabSelected="1" workbookViewId="0">
      <selection activeCell="F13" sqref="F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12086</v>
      </c>
      <c r="C10" s="13" t="s">
        <v>19</v>
      </c>
      <c r="D10" s="14">
        <v>1124</v>
      </c>
      <c r="E10" s="13" t="s">
        <v>20</v>
      </c>
      <c r="F10" s="15" t="s">
        <v>21</v>
      </c>
      <c r="G10" s="16">
        <f>34516.67</f>
        <v>34516.67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1282</v>
      </c>
      <c r="N10" s="18" t="s">
        <v>26</v>
      </c>
      <c r="O10" s="20">
        <f t="shared" ref="O10:O19" si="0">G10</f>
        <v>34516.67</v>
      </c>
      <c r="P10" s="21">
        <v>540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11643</v>
      </c>
      <c r="C11" s="13" t="s">
        <v>28</v>
      </c>
      <c r="D11" s="14">
        <v>50397</v>
      </c>
      <c r="E11" s="13" t="s">
        <v>29</v>
      </c>
      <c r="F11" s="15" t="s">
        <v>30</v>
      </c>
      <c r="G11" s="16">
        <f>1499.4</f>
        <v>1499.4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1163</v>
      </c>
      <c r="N11" s="18" t="s">
        <v>32</v>
      </c>
      <c r="O11" s="20">
        <f t="shared" si="0"/>
        <v>1499.4</v>
      </c>
      <c r="P11" s="21">
        <v>541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12012</v>
      </c>
      <c r="C12" s="13" t="s">
        <v>19</v>
      </c>
      <c r="D12" s="14">
        <v>264273</v>
      </c>
      <c r="E12" s="13" t="s">
        <v>20</v>
      </c>
      <c r="F12" s="15" t="s">
        <v>33</v>
      </c>
      <c r="G12" s="16">
        <f>10472.44</f>
        <v>10472.44</v>
      </c>
      <c r="H12" s="17" t="s">
        <v>22</v>
      </c>
      <c r="I12" s="17" t="s">
        <v>23</v>
      </c>
      <c r="J12" s="15" t="s">
        <v>34</v>
      </c>
      <c r="K12" s="18" t="s">
        <v>25</v>
      </c>
      <c r="L12" s="19">
        <v>0</v>
      </c>
      <c r="M12" s="19">
        <v>1176</v>
      </c>
      <c r="N12" s="18" t="s">
        <v>35</v>
      </c>
      <c r="O12" s="20">
        <f t="shared" si="0"/>
        <v>10472.44</v>
      </c>
      <c r="P12" s="21">
        <v>542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12011</v>
      </c>
      <c r="C13" s="13" t="s">
        <v>19</v>
      </c>
      <c r="D13" s="14">
        <v>264272</v>
      </c>
      <c r="E13" s="13" t="s">
        <v>20</v>
      </c>
      <c r="F13" s="15" t="s">
        <v>33</v>
      </c>
      <c r="G13" s="16">
        <v>4368.3599999999997</v>
      </c>
      <c r="H13" s="17" t="s">
        <v>22</v>
      </c>
      <c r="I13" s="17" t="s">
        <v>23</v>
      </c>
      <c r="J13" s="15" t="s">
        <v>34</v>
      </c>
      <c r="K13" s="18" t="s">
        <v>25</v>
      </c>
      <c r="L13" s="19">
        <v>0</v>
      </c>
      <c r="M13" s="19">
        <v>1175</v>
      </c>
      <c r="N13" s="18" t="s">
        <v>36</v>
      </c>
      <c r="O13" s="20">
        <f t="shared" si="0"/>
        <v>4368.3599999999997</v>
      </c>
      <c r="P13" s="21">
        <v>542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12165</v>
      </c>
      <c r="C14" s="13" t="s">
        <v>37</v>
      </c>
      <c r="D14" s="14">
        <v>250201411</v>
      </c>
      <c r="E14" s="13" t="s">
        <v>19</v>
      </c>
      <c r="F14" s="15" t="s">
        <v>38</v>
      </c>
      <c r="G14" s="16">
        <f>45091.51</f>
        <v>45091.51</v>
      </c>
      <c r="H14" s="17" t="s">
        <v>22</v>
      </c>
      <c r="I14" s="17" t="s">
        <v>23</v>
      </c>
      <c r="J14" s="15" t="s">
        <v>39</v>
      </c>
      <c r="K14" s="18" t="s">
        <v>40</v>
      </c>
      <c r="L14" s="19">
        <v>0</v>
      </c>
      <c r="M14" s="19">
        <v>1272</v>
      </c>
      <c r="N14" s="18" t="s">
        <v>26</v>
      </c>
      <c r="O14" s="20">
        <f t="shared" si="0"/>
        <v>45091.51</v>
      </c>
      <c r="P14" s="21">
        <v>543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12167</v>
      </c>
      <c r="C15" s="13" t="s">
        <v>37</v>
      </c>
      <c r="D15" s="14">
        <v>1176</v>
      </c>
      <c r="E15" s="13" t="s">
        <v>19</v>
      </c>
      <c r="F15" s="15" t="s">
        <v>41</v>
      </c>
      <c r="G15" s="16">
        <f>1045.5</f>
        <v>1045.5</v>
      </c>
      <c r="H15" s="17" t="s">
        <v>22</v>
      </c>
      <c r="I15" s="17" t="s">
        <v>23</v>
      </c>
      <c r="J15" s="15" t="s">
        <v>42</v>
      </c>
      <c r="K15" s="18" t="s">
        <v>43</v>
      </c>
      <c r="L15" s="19">
        <v>0</v>
      </c>
      <c r="M15" s="19">
        <v>1208</v>
      </c>
      <c r="N15" s="18" t="s">
        <v>40</v>
      </c>
      <c r="O15" s="20">
        <f t="shared" si="0"/>
        <v>1045.5</v>
      </c>
      <c r="P15" s="21">
        <v>544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12329</v>
      </c>
      <c r="C16" s="13" t="s">
        <v>44</v>
      </c>
      <c r="D16" s="14">
        <v>88090</v>
      </c>
      <c r="E16" s="13" t="s">
        <v>20</v>
      </c>
      <c r="F16" s="15" t="s">
        <v>45</v>
      </c>
      <c r="G16" s="16">
        <f>856.8</f>
        <v>856.8</v>
      </c>
      <c r="H16" s="17" t="s">
        <v>22</v>
      </c>
      <c r="I16" s="17" t="s">
        <v>23</v>
      </c>
      <c r="J16" s="15" t="s">
        <v>46</v>
      </c>
      <c r="K16" s="18" t="s">
        <v>47</v>
      </c>
      <c r="L16" s="19">
        <v>0</v>
      </c>
      <c r="M16" s="19">
        <v>1275</v>
      </c>
      <c r="N16" s="18" t="s">
        <v>36</v>
      </c>
      <c r="O16" s="20">
        <f t="shared" si="0"/>
        <v>856.8</v>
      </c>
      <c r="P16" s="21">
        <v>539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12416</v>
      </c>
      <c r="C17" s="13" t="s">
        <v>44</v>
      </c>
      <c r="D17" s="14">
        <v>508177</v>
      </c>
      <c r="E17" s="13" t="s">
        <v>44</v>
      </c>
      <c r="F17" s="15" t="s">
        <v>48</v>
      </c>
      <c r="G17" s="16">
        <f>571.2</f>
        <v>571.20000000000005</v>
      </c>
      <c r="H17" s="17" t="s">
        <v>22</v>
      </c>
      <c r="I17" s="17" t="s">
        <v>23</v>
      </c>
      <c r="J17" s="15" t="s">
        <v>49</v>
      </c>
      <c r="K17" s="18" t="s">
        <v>50</v>
      </c>
      <c r="L17" s="19">
        <v>0</v>
      </c>
      <c r="M17" s="19">
        <v>1413</v>
      </c>
      <c r="N17" s="18" t="s">
        <v>36</v>
      </c>
      <c r="O17" s="20">
        <f t="shared" si="0"/>
        <v>571.20000000000005</v>
      </c>
      <c r="P17" s="21">
        <v>538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12571</v>
      </c>
      <c r="C18" s="13" t="s">
        <v>51</v>
      </c>
      <c r="D18" s="14">
        <v>1191760</v>
      </c>
      <c r="E18" s="13" t="s">
        <v>44</v>
      </c>
      <c r="F18" s="15" t="s">
        <v>52</v>
      </c>
      <c r="G18" s="16">
        <f>4912.7</f>
        <v>4912.7</v>
      </c>
      <c r="H18" s="17" t="s">
        <v>22</v>
      </c>
      <c r="I18" s="17" t="s">
        <v>23</v>
      </c>
      <c r="J18" s="15" t="s">
        <v>53</v>
      </c>
      <c r="K18" s="18" t="s">
        <v>50</v>
      </c>
      <c r="L18" s="19">
        <v>0</v>
      </c>
      <c r="M18" s="19">
        <v>1430</v>
      </c>
      <c r="N18" s="18" t="s">
        <v>36</v>
      </c>
      <c r="O18" s="20">
        <f t="shared" si="0"/>
        <v>4912.7</v>
      </c>
      <c r="P18" s="21">
        <v>537</v>
      </c>
      <c r="Q18" s="12" t="s">
        <v>27</v>
      </c>
      <c r="R18" s="22">
        <v>0</v>
      </c>
    </row>
    <row r="19" spans="1:19" x14ac:dyDescent="0.2">
      <c r="A19" s="10">
        <v>10</v>
      </c>
      <c r="B19" s="12">
        <v>12531</v>
      </c>
      <c r="C19" s="13" t="s">
        <v>51</v>
      </c>
      <c r="D19" s="14">
        <v>13872086</v>
      </c>
      <c r="E19" s="13" t="s">
        <v>51</v>
      </c>
      <c r="F19" s="15" t="s">
        <v>54</v>
      </c>
      <c r="G19" s="16">
        <f>216.58</f>
        <v>216.58</v>
      </c>
      <c r="H19" s="17" t="s">
        <v>22</v>
      </c>
      <c r="I19" s="17" t="s">
        <v>23</v>
      </c>
      <c r="J19" s="15" t="s">
        <v>55</v>
      </c>
      <c r="K19" s="18" t="s">
        <v>26</v>
      </c>
      <c r="L19" s="19">
        <v>0</v>
      </c>
      <c r="M19" s="19">
        <v>1287</v>
      </c>
      <c r="N19" s="18" t="s">
        <v>26</v>
      </c>
      <c r="O19" s="20">
        <f t="shared" si="0"/>
        <v>216.58</v>
      </c>
      <c r="P19" s="21">
        <v>536</v>
      </c>
      <c r="Q19" s="12" t="s">
        <v>27</v>
      </c>
      <c r="R1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2025-05-26T07:40:56Z</dcterms:created>
  <dcterms:modified xsi:type="dcterms:W3CDTF">2025-05-26T07:41:07Z</dcterms:modified>
</cp:coreProperties>
</file>